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35" windowHeight="12705" firstSheet="1" activeTab="1"/>
  </bookViews>
  <sheets>
    <sheet name="calcs" sheetId="1" state="hidden" r:id="rId1"/>
    <sheet name="Belt_Indicators" sheetId="2" r:id="rId2"/>
    <sheet name="Calculations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<sst xmlns="http://schemas.openxmlformats.org/spreadsheetml/2006/main" count="60" uniqueCount="43">
  <si>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Total</t>
  </si>
  <si>
    <t>Species</t>
  </si>
  <si>
    <t>A (tally marks)</t>
  </si>
  <si>
    <t>B (tally marks)</t>
  </si>
  <si>
    <t>C (tally marks)</t>
  </si>
  <si>
    <t>Density</t>
  </si>
  <si>
    <t>Size class:</t>
  </si>
  <si>
    <t>Density* = number of individuals per hectare (this indicator does not need to be calculated in the field)</t>
  </si>
  <si>
    <t>Belt Transect Indicator Calculations</t>
  </si>
  <si>
    <t>Plot:</t>
  </si>
  <si>
    <t>Date:</t>
  </si>
  <si>
    <t>Reader:</t>
  </si>
  <si>
    <t>Recorder:</t>
  </si>
  <si>
    <t>Page:</t>
  </si>
  <si>
    <t>of</t>
  </si>
  <si>
    <t xml:space="preserve">Transect area = </t>
  </si>
  <si>
    <t>ha</t>
  </si>
  <si>
    <t>(line length)</t>
  </si>
  <si>
    <t>x</t>
  </si>
  <si>
    <t xml:space="preserve">(belt width)   </t>
  </si>
  <si>
    <t>m or ft?</t>
  </si>
  <si>
    <t>B =</t>
  </si>
  <si>
    <t>C =</t>
  </si>
  <si>
    <t>=</t>
  </si>
  <si>
    <t>Line:</t>
  </si>
  <si>
    <t>Direction:</t>
  </si>
  <si>
    <t>All species in:</t>
  </si>
  <si>
    <t>Size Class A</t>
  </si>
  <si>
    <t>Size Class B:</t>
  </si>
  <si>
    <t>Size Class C:</t>
  </si>
  <si>
    <t>per ha</t>
  </si>
  <si>
    <t>Gray cells for indicator calculations.</t>
  </si>
  <si>
    <t xml:space="preserve">Total number of individuals </t>
  </si>
  <si>
    <t>Total density of species</t>
  </si>
  <si>
    <t xml:space="preserve">detected: </t>
  </si>
  <si>
    <t>species detected:</t>
  </si>
  <si>
    <t xml:space="preserve">Total number of   </t>
  </si>
  <si>
    <t>You must fill in all applicable yellow cells.</t>
  </si>
  <si>
    <t>Notes:</t>
  </si>
  <si>
    <t>mm/dd/yyyy</t>
  </si>
  <si>
    <t>Last updated on 4 January 2005.</t>
  </si>
  <si>
    <t xml:space="preserve">Size class:   A = 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</si>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</sst>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23" xfId="0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" borderId="7" xfId="0" applyFont="1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8" sqref="F8"/>
    </sheetView>
  </sheetViews>
  <sheetFormatPr defaultColWidth="9.140625" defaultRowHeight="12.75"/>
  <sheetData>
    <row r="1" ht="12.75">
      <c r="A1">
        <f>IF(Belt_Indicators!A20="","",1)</f>
      </c>
    </row>
    <row r="2" ht="12.75">
      <c r="A2">
        <f>IF(Belt_Indicators!A21="","",1)</f>
      </c>
    </row>
    <row r="3" ht="12.75">
      <c r="A3">
        <f>IF(Belt_Indicators!A22="","",1)</f>
      </c>
    </row>
    <row r="4" ht="12.75">
      <c r="A4">
        <f>IF(Belt_Indicators!A23="","",1)</f>
      </c>
    </row>
    <row r="5" ht="12.75">
      <c r="A5">
        <f>IF(Belt_Indicators!A24="","",1)</f>
      </c>
    </row>
    <row r="6" ht="12.75">
      <c r="A6">
        <f>IF(Belt_Indicators!A25="","",1)</f>
      </c>
    </row>
    <row r="7" ht="12.75">
      <c r="A7">
        <f>IF(Belt_Indicators!A26="","",1)</f>
      </c>
    </row>
    <row r="8" ht="12.75">
      <c r="A8">
        <f>IF(Belt_Indicators!A27="","",1)</f>
      </c>
    </row>
    <row r="9" ht="12.75">
      <c r="A9">
        <f>IF(Belt_Indicators!A28="","",1)</f>
      </c>
    </row>
    <row r="10" ht="12.75">
      <c r="A10">
        <f>IF(Belt_Indicators!A29="","",1)</f>
      </c>
    </row>
    <row r="11" ht="12.75">
      <c r="A11">
        <f>IF(Belt_Indicators!A30="","",1)</f>
      </c>
    </row>
    <row r="12" ht="12.75">
      <c r="A12">
        <f>IF(Belt_Indicators!A31="","",1)</f>
      </c>
    </row>
    <row r="13" ht="12.75">
      <c r="A13">
        <f>IF(Belt_Indicators!A32="","",1)</f>
      </c>
    </row>
    <row r="14" ht="12.75">
      <c r="A14">
        <f>IF(Belt_Indicators!A33="","",1)</f>
      </c>
    </row>
    <row r="15" ht="12.75">
      <c r="A15">
        <f>IF(Belt_Indicators!A34="","",1)</f>
      </c>
    </row>
    <row r="16" ht="12.75">
      <c r="A16">
        <f>IF(Belt_Indicators!A35="","",1)</f>
      </c>
    </row>
    <row r="17" ht="12.75">
      <c r="A17">
        <f>IF(Belt_Indicators!A36="","",1)</f>
      </c>
    </row>
    <row r="18" ht="12.75">
      <c r="A18">
        <f>IF(Belt_Indicators!A37="","",1)</f>
      </c>
    </row>
    <row r="19" ht="12.75">
      <c r="A19">
        <f>IF(Belt_Indicators!A38="","",1)</f>
      </c>
    </row>
    <row r="20" ht="12.75">
      <c r="A20">
        <f>IF(Belt_Indicators!A39="","",1)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5.00390625" style="0" bestFit="1" customWidth="1"/>
    <col min="4" max="4" width="7.140625" style="0" customWidth="1"/>
    <col min="5" max="5" width="14.7109375" style="0" customWidth="1"/>
    <col min="6" max="6" width="4.7109375" style="0" customWidth="1"/>
    <col min="7" max="7" width="7.140625" style="0" customWidth="1"/>
    <col min="8" max="8" width="14.7109375" style="0" customWidth="1"/>
    <col min="9" max="9" width="4.7109375" style="0" customWidth="1"/>
    <col min="10" max="10" width="7.140625" style="0" customWidth="1"/>
    <col min="11" max="11" width="13.7109375" style="0" customWidth="1"/>
    <col min="12" max="12" width="9.7109375" style="0" customWidth="1"/>
    <col min="13" max="13" width="10.140625" style="0" customWidth="1"/>
    <col min="14" max="14" width="12.00390625" style="0" customWidth="1"/>
    <col min="15" max="15" width="9.7109375" style="0" customWidth="1"/>
    <col min="16" max="17" width="5.7109375" style="0" customWidth="1"/>
  </cols>
  <sheetData>
    <row r="1" spans="1:10" ht="12.75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</row>
    <row r="3" spans="1:12" ht="18">
      <c r="A3" s="86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5"/>
      <c r="L3" s="5"/>
    </row>
    <row r="4" spans="1:9" ht="12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0" ht="12.75">
      <c r="A5" s="93" t="s">
        <v>37</v>
      </c>
      <c r="B5" s="93"/>
      <c r="C5" s="93"/>
      <c r="D5" s="93"/>
      <c r="E5" s="11"/>
      <c r="F5" s="94" t="s">
        <v>31</v>
      </c>
      <c r="G5" s="94"/>
      <c r="H5" s="94"/>
      <c r="I5" s="94"/>
      <c r="J5" s="94"/>
    </row>
    <row r="6" spans="1:9" ht="12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0" ht="18" customHeight="1" thickBot="1">
      <c r="A7" s="1" t="s">
        <v>9</v>
      </c>
      <c r="B7" s="37"/>
      <c r="C7" s="1"/>
      <c r="D7" s="1"/>
      <c r="E7" s="23" t="s">
        <v>13</v>
      </c>
      <c r="F7" s="76"/>
      <c r="G7" s="76"/>
      <c r="H7" s="31" t="s">
        <v>14</v>
      </c>
      <c r="I7" s="76"/>
      <c r="J7" s="76"/>
    </row>
    <row r="8" spans="1:10" s="27" customFormat="1" ht="12.75" customHeight="1">
      <c r="A8" s="25"/>
      <c r="B8" s="36"/>
      <c r="C8" s="25"/>
      <c r="D8" s="25"/>
      <c r="F8" s="25"/>
      <c r="G8" s="25"/>
      <c r="H8" s="28"/>
      <c r="I8" s="29"/>
      <c r="J8" s="29"/>
    </row>
    <row r="9" spans="1:10" ht="18" customHeight="1" thickBot="1">
      <c r="A9" s="1" t="s">
        <v>11</v>
      </c>
      <c r="B9" s="75"/>
      <c r="C9" s="1"/>
      <c r="D9" s="1"/>
      <c r="E9" s="23" t="s">
        <v>12</v>
      </c>
      <c r="F9" s="91"/>
      <c r="G9" s="91"/>
      <c r="H9" s="23" t="s">
        <v>10</v>
      </c>
      <c r="I9" s="92"/>
      <c r="J9" s="92"/>
    </row>
    <row r="10" spans="1:10" s="27" customFormat="1" ht="12.75" customHeight="1">
      <c r="A10" s="25"/>
      <c r="B10" s="30"/>
      <c r="C10" s="25"/>
      <c r="D10" s="25"/>
      <c r="E10" s="28"/>
      <c r="F10" s="26"/>
      <c r="G10" s="26"/>
      <c r="I10" s="85" t="s">
        <v>39</v>
      </c>
      <c r="J10" s="85"/>
    </row>
    <row r="11" spans="1:23" ht="18" customHeight="1" thickBot="1">
      <c r="A11" s="1" t="s">
        <v>15</v>
      </c>
      <c r="B11" s="41">
        <f>IF((I11="ft")*AND(I11&lt;&gt;""),((E11*G11)/107639),((E11*G11)/10000))</f>
        <v>0</v>
      </c>
      <c r="C11" s="1" t="s">
        <v>16</v>
      </c>
      <c r="D11" s="31" t="s">
        <v>23</v>
      </c>
      <c r="E11" s="37"/>
      <c r="F11" s="31" t="s">
        <v>18</v>
      </c>
      <c r="G11" s="37"/>
      <c r="H11" s="23" t="s">
        <v>20</v>
      </c>
      <c r="I11" s="76"/>
      <c r="J11" s="76"/>
      <c r="S11" s="1"/>
      <c r="W11" s="1"/>
    </row>
    <row r="12" spans="1:23" ht="12.75" customHeight="1">
      <c r="A12" s="1"/>
      <c r="E12" s="32" t="s">
        <v>17</v>
      </c>
      <c r="F12" s="21"/>
      <c r="G12" s="33" t="s">
        <v>19</v>
      </c>
      <c r="S12" s="1"/>
      <c r="W12" s="1"/>
    </row>
    <row r="13" spans="1:23" ht="18" customHeight="1" thickBot="1">
      <c r="A13" s="1" t="s">
        <v>41</v>
      </c>
      <c r="B13" s="37"/>
      <c r="C13" s="9"/>
      <c r="D13" s="23" t="s">
        <v>21</v>
      </c>
      <c r="E13" s="38"/>
      <c r="G13" s="23" t="s">
        <v>22</v>
      </c>
      <c r="H13" s="38"/>
      <c r="I13" s="1"/>
      <c r="J13" s="38"/>
      <c r="S13" s="1"/>
      <c r="W13" s="1"/>
    </row>
    <row r="14" spans="1:10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34" t="s">
        <v>20</v>
      </c>
    </row>
    <row r="15" spans="1:24" ht="18" customHeight="1">
      <c r="A15" s="1" t="s">
        <v>7</v>
      </c>
      <c r="T15" s="1"/>
      <c r="X15" s="1"/>
    </row>
    <row r="16" spans="1:9" ht="9.75" customHeight="1" thickBot="1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8" customHeight="1" thickBot="1">
      <c r="A17" s="2" t="s">
        <v>24</v>
      </c>
      <c r="B17" s="39"/>
      <c r="C17" s="3"/>
      <c r="D17" s="3"/>
      <c r="E17" s="35" t="s">
        <v>25</v>
      </c>
      <c r="F17" s="77"/>
      <c r="G17" s="77"/>
      <c r="H17" s="3"/>
      <c r="I17" s="3"/>
      <c r="J17" s="8"/>
      <c r="K17" s="6"/>
    </row>
    <row r="18" spans="1:11" ht="18" customHeight="1" thickBot="1">
      <c r="A18" s="10"/>
      <c r="B18" s="87" t="s">
        <v>6</v>
      </c>
      <c r="C18" s="88"/>
      <c r="D18" s="88"/>
      <c r="E18" s="88"/>
      <c r="F18" s="88"/>
      <c r="G18" s="88"/>
      <c r="H18" s="89"/>
      <c r="I18" s="89"/>
      <c r="J18" s="90"/>
      <c r="K18" s="7"/>
    </row>
    <row r="19" spans="1:11" ht="18" customHeight="1" thickBot="1">
      <c r="A19" s="61" t="s">
        <v>1</v>
      </c>
      <c r="B19" s="56" t="s">
        <v>2</v>
      </c>
      <c r="C19" s="40" t="s">
        <v>0</v>
      </c>
      <c r="D19" s="16" t="s">
        <v>5</v>
      </c>
      <c r="E19" s="56" t="s">
        <v>3</v>
      </c>
      <c r="F19" s="40" t="s">
        <v>0</v>
      </c>
      <c r="G19" s="57" t="s">
        <v>5</v>
      </c>
      <c r="H19" s="58" t="s">
        <v>4</v>
      </c>
      <c r="I19" s="40" t="s">
        <v>0</v>
      </c>
      <c r="J19" s="17" t="s">
        <v>5</v>
      </c>
      <c r="K19" s="7"/>
    </row>
    <row r="20" spans="1:11" ht="18" customHeight="1">
      <c r="A20" s="42"/>
      <c r="B20" s="62"/>
      <c r="C20" s="63"/>
      <c r="D20" s="45">
        <f>IF($I$11&lt;&gt;"",C20/$B$11,"")</f>
      </c>
      <c r="E20" s="62"/>
      <c r="F20" s="66"/>
      <c r="G20" s="45">
        <f>IF($I$11&lt;&gt;"",F20/$B$11,"")</f>
      </c>
      <c r="H20" s="68"/>
      <c r="I20" s="66"/>
      <c r="J20" s="46">
        <f>IF($I$11&lt;&gt;"",I20/$B$11,"")</f>
      </c>
      <c r="K20" s="6"/>
    </row>
    <row r="21" spans="1:11" ht="18" customHeight="1">
      <c r="A21" s="43"/>
      <c r="B21" s="47"/>
      <c r="C21" s="48"/>
      <c r="D21" s="41">
        <f aca="true" t="shared" si="0" ref="D21:D39">IF($I$11&lt;&gt;"",C21/$B$11,"")</f>
      </c>
      <c r="E21" s="47"/>
      <c r="F21" s="67"/>
      <c r="G21" s="41">
        <f aca="true" t="shared" si="1" ref="G21:G39">IF($I$11&lt;&gt;"",F21/$B$11,"")</f>
      </c>
      <c r="H21" s="69"/>
      <c r="I21" s="67"/>
      <c r="J21" s="49">
        <f aca="true" t="shared" si="2" ref="J21:J39">IF($I$11&lt;&gt;"",I21/$B$11,"")</f>
      </c>
      <c r="K21" s="6"/>
    </row>
    <row r="22" spans="1:11" ht="18" customHeight="1">
      <c r="A22" s="43"/>
      <c r="B22" s="47"/>
      <c r="C22" s="48"/>
      <c r="D22" s="41">
        <f t="shared" si="0"/>
      </c>
      <c r="E22" s="47"/>
      <c r="F22" s="67"/>
      <c r="G22" s="41">
        <f t="shared" si="1"/>
      </c>
      <c r="H22" s="69"/>
      <c r="I22" s="67"/>
      <c r="J22" s="49">
        <f t="shared" si="2"/>
      </c>
      <c r="K22" s="6"/>
    </row>
    <row r="23" spans="1:11" ht="18" customHeight="1">
      <c r="A23" s="43"/>
      <c r="B23" s="47"/>
      <c r="C23" s="48"/>
      <c r="D23" s="41">
        <f t="shared" si="0"/>
      </c>
      <c r="E23" s="47"/>
      <c r="F23" s="67"/>
      <c r="G23" s="41">
        <f t="shared" si="1"/>
      </c>
      <c r="H23" s="69"/>
      <c r="I23" s="67"/>
      <c r="J23" s="49">
        <f t="shared" si="2"/>
      </c>
      <c r="K23" s="6"/>
    </row>
    <row r="24" spans="1:11" ht="18" customHeight="1">
      <c r="A24" s="43"/>
      <c r="B24" s="47"/>
      <c r="C24" s="48"/>
      <c r="D24" s="41">
        <f t="shared" si="0"/>
      </c>
      <c r="E24" s="47"/>
      <c r="F24" s="67"/>
      <c r="G24" s="41">
        <f t="shared" si="1"/>
      </c>
      <c r="H24" s="69"/>
      <c r="I24" s="67"/>
      <c r="J24" s="49">
        <f t="shared" si="2"/>
      </c>
      <c r="K24" s="6"/>
    </row>
    <row r="25" spans="1:11" ht="18" customHeight="1">
      <c r="A25" s="43"/>
      <c r="B25" s="47"/>
      <c r="C25" s="48"/>
      <c r="D25" s="41">
        <f t="shared" si="0"/>
      </c>
      <c r="E25" s="47"/>
      <c r="F25" s="67"/>
      <c r="G25" s="41">
        <f t="shared" si="1"/>
      </c>
      <c r="H25" s="69"/>
      <c r="I25" s="67"/>
      <c r="J25" s="49">
        <f t="shared" si="2"/>
      </c>
      <c r="K25" s="6"/>
    </row>
    <row r="26" spans="1:11" ht="18" customHeight="1">
      <c r="A26" s="43"/>
      <c r="B26" s="47"/>
      <c r="C26" s="48"/>
      <c r="D26" s="41">
        <f t="shared" si="0"/>
      </c>
      <c r="E26" s="47"/>
      <c r="F26" s="67"/>
      <c r="G26" s="41">
        <f t="shared" si="1"/>
      </c>
      <c r="H26" s="69"/>
      <c r="I26" s="67"/>
      <c r="J26" s="49">
        <f t="shared" si="2"/>
      </c>
      <c r="K26" s="6"/>
    </row>
    <row r="27" spans="1:11" ht="18" customHeight="1">
      <c r="A27" s="43"/>
      <c r="B27" s="47"/>
      <c r="C27" s="48"/>
      <c r="D27" s="41">
        <f t="shared" si="0"/>
      </c>
      <c r="E27" s="47"/>
      <c r="F27" s="67"/>
      <c r="G27" s="41">
        <f t="shared" si="1"/>
      </c>
      <c r="H27" s="69"/>
      <c r="I27" s="67"/>
      <c r="J27" s="49">
        <f t="shared" si="2"/>
      </c>
      <c r="K27" s="6"/>
    </row>
    <row r="28" spans="1:11" ht="18" customHeight="1">
      <c r="A28" s="43"/>
      <c r="B28" s="47"/>
      <c r="C28" s="48"/>
      <c r="D28" s="41">
        <f t="shared" si="0"/>
      </c>
      <c r="E28" s="47"/>
      <c r="F28" s="67"/>
      <c r="G28" s="41">
        <f t="shared" si="1"/>
      </c>
      <c r="H28" s="69"/>
      <c r="I28" s="67"/>
      <c r="J28" s="49">
        <f t="shared" si="2"/>
      </c>
      <c r="K28" s="6"/>
    </row>
    <row r="29" spans="1:11" ht="18" customHeight="1">
      <c r="A29" s="43"/>
      <c r="B29" s="47"/>
      <c r="C29" s="48"/>
      <c r="D29" s="41">
        <f t="shared" si="0"/>
      </c>
      <c r="E29" s="47"/>
      <c r="F29" s="67"/>
      <c r="G29" s="41">
        <f t="shared" si="1"/>
      </c>
      <c r="H29" s="69"/>
      <c r="I29" s="67"/>
      <c r="J29" s="49">
        <f t="shared" si="2"/>
      </c>
      <c r="K29" s="6"/>
    </row>
    <row r="30" spans="1:11" ht="18" customHeight="1">
      <c r="A30" s="43"/>
      <c r="B30" s="47"/>
      <c r="C30" s="48"/>
      <c r="D30" s="41">
        <f t="shared" si="0"/>
      </c>
      <c r="E30" s="47"/>
      <c r="F30" s="67"/>
      <c r="G30" s="41">
        <f t="shared" si="1"/>
      </c>
      <c r="H30" s="69"/>
      <c r="I30" s="67"/>
      <c r="J30" s="49">
        <f t="shared" si="2"/>
      </c>
      <c r="K30" s="6"/>
    </row>
    <row r="31" spans="1:11" ht="18" customHeight="1">
      <c r="A31" s="43"/>
      <c r="B31" s="47"/>
      <c r="C31" s="48"/>
      <c r="D31" s="41">
        <f t="shared" si="0"/>
      </c>
      <c r="E31" s="47"/>
      <c r="F31" s="67"/>
      <c r="G31" s="41">
        <f t="shared" si="1"/>
      </c>
      <c r="H31" s="69"/>
      <c r="I31" s="67"/>
      <c r="J31" s="49">
        <f t="shared" si="2"/>
      </c>
      <c r="K31" s="6"/>
    </row>
    <row r="32" spans="1:11" ht="18" customHeight="1">
      <c r="A32" s="43"/>
      <c r="B32" s="47"/>
      <c r="C32" s="48"/>
      <c r="D32" s="41">
        <f t="shared" si="0"/>
      </c>
      <c r="E32" s="47"/>
      <c r="F32" s="67"/>
      <c r="G32" s="41">
        <f t="shared" si="1"/>
      </c>
      <c r="H32" s="69"/>
      <c r="I32" s="67"/>
      <c r="J32" s="49">
        <f t="shared" si="2"/>
      </c>
      <c r="K32" s="6"/>
    </row>
    <row r="33" spans="1:11" ht="18" customHeight="1">
      <c r="A33" s="43"/>
      <c r="B33" s="47"/>
      <c r="C33" s="48"/>
      <c r="D33" s="41">
        <f t="shared" si="0"/>
      </c>
      <c r="E33" s="47"/>
      <c r="F33" s="67"/>
      <c r="G33" s="41">
        <f t="shared" si="1"/>
      </c>
      <c r="H33" s="69"/>
      <c r="I33" s="67"/>
      <c r="J33" s="49">
        <f t="shared" si="2"/>
      </c>
      <c r="K33" s="6"/>
    </row>
    <row r="34" spans="1:11" ht="18" customHeight="1">
      <c r="A34" s="43"/>
      <c r="B34" s="47"/>
      <c r="C34" s="48"/>
      <c r="D34" s="41">
        <f t="shared" si="0"/>
      </c>
      <c r="E34" s="47"/>
      <c r="F34" s="67"/>
      <c r="G34" s="41">
        <f t="shared" si="1"/>
      </c>
      <c r="H34" s="69"/>
      <c r="I34" s="67"/>
      <c r="J34" s="49">
        <f t="shared" si="2"/>
      </c>
      <c r="K34" s="6"/>
    </row>
    <row r="35" spans="1:11" ht="18" customHeight="1">
      <c r="A35" s="43"/>
      <c r="B35" s="47"/>
      <c r="C35" s="48"/>
      <c r="D35" s="41">
        <f t="shared" si="0"/>
      </c>
      <c r="E35" s="47"/>
      <c r="F35" s="67"/>
      <c r="G35" s="41">
        <f t="shared" si="1"/>
      </c>
      <c r="H35" s="69"/>
      <c r="I35" s="67"/>
      <c r="J35" s="49">
        <f t="shared" si="2"/>
      </c>
      <c r="K35" s="6"/>
    </row>
    <row r="36" spans="1:11" ht="18" customHeight="1">
      <c r="A36" s="43"/>
      <c r="B36" s="47"/>
      <c r="C36" s="48"/>
      <c r="D36" s="41">
        <f t="shared" si="0"/>
      </c>
      <c r="E36" s="47"/>
      <c r="F36" s="67"/>
      <c r="G36" s="41">
        <f t="shared" si="1"/>
      </c>
      <c r="H36" s="69"/>
      <c r="I36" s="67"/>
      <c r="J36" s="49">
        <f t="shared" si="2"/>
      </c>
      <c r="K36" s="6"/>
    </row>
    <row r="37" spans="1:11" ht="18" customHeight="1">
      <c r="A37" s="43"/>
      <c r="B37" s="47"/>
      <c r="C37" s="48"/>
      <c r="D37" s="41">
        <f t="shared" si="0"/>
      </c>
      <c r="E37" s="47"/>
      <c r="F37" s="67"/>
      <c r="G37" s="41">
        <f t="shared" si="1"/>
      </c>
      <c r="H37" s="69"/>
      <c r="I37" s="67"/>
      <c r="J37" s="49">
        <f t="shared" si="2"/>
      </c>
      <c r="K37" s="6"/>
    </row>
    <row r="38" spans="1:11" ht="18" customHeight="1">
      <c r="A38" s="43"/>
      <c r="B38" s="47"/>
      <c r="C38" s="48"/>
      <c r="D38" s="41">
        <f t="shared" si="0"/>
      </c>
      <c r="E38" s="47"/>
      <c r="F38" s="67"/>
      <c r="G38" s="41">
        <f t="shared" si="1"/>
      </c>
      <c r="H38" s="69"/>
      <c r="I38" s="67"/>
      <c r="J38" s="49">
        <f t="shared" si="2"/>
      </c>
      <c r="K38" s="6"/>
    </row>
    <row r="39" spans="1:11" ht="18" customHeight="1" thickBot="1">
      <c r="A39" s="44"/>
      <c r="B39" s="50"/>
      <c r="C39" s="51"/>
      <c r="D39" s="52">
        <f t="shared" si="0"/>
      </c>
      <c r="E39" s="53"/>
      <c r="F39" s="54"/>
      <c r="G39" s="52">
        <f t="shared" si="1"/>
      </c>
      <c r="H39" s="70"/>
      <c r="I39" s="71"/>
      <c r="J39" s="55">
        <f t="shared" si="2"/>
      </c>
      <c r="K39" s="6"/>
    </row>
    <row r="40" spans="1:11" ht="20.25" customHeight="1" thickBot="1">
      <c r="A40" s="4"/>
      <c r="B40" s="24"/>
      <c r="C40" s="60" t="s">
        <v>0</v>
      </c>
      <c r="D40" s="59" t="s">
        <v>5</v>
      </c>
      <c r="E40" s="24" t="s">
        <v>28</v>
      </c>
      <c r="F40" s="60" t="s">
        <v>0</v>
      </c>
      <c r="G40" s="59" t="s">
        <v>5</v>
      </c>
      <c r="H40" s="24" t="s">
        <v>29</v>
      </c>
      <c r="I40" s="60" t="s">
        <v>0</v>
      </c>
      <c r="J40" s="59" t="s">
        <v>5</v>
      </c>
      <c r="K40" s="6"/>
    </row>
    <row r="41" spans="1:19" ht="15.75" customHeight="1">
      <c r="A41" s="4" t="s">
        <v>26</v>
      </c>
      <c r="B41" s="24" t="s">
        <v>27</v>
      </c>
      <c r="C41" s="22">
        <f>IF(I11&lt;&gt;"",SUM(C20:C39),"")</f>
      </c>
      <c r="D41" s="22">
        <f>IF(J13&lt;&gt;"",SUM(D20:D39),"")</f>
      </c>
      <c r="E41" s="24" t="s">
        <v>28</v>
      </c>
      <c r="F41" s="22">
        <f>IF(I11&lt;&gt;"",SUM(F20:F39),"")</f>
      </c>
      <c r="G41" s="22">
        <f>IF(J13&lt;&gt;"",SUM(G20:G39),"")</f>
      </c>
      <c r="H41" s="23" t="s">
        <v>29</v>
      </c>
      <c r="I41" s="22">
        <f>IF(I11&lt;&gt;"",SUM(I20:I39),"")</f>
      </c>
      <c r="J41" s="22">
        <f>IF(J13&lt;&gt;"",SUM(J20:J39),"")</f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5.75" customHeight="1">
      <c r="A42" s="20"/>
      <c r="B42" s="21"/>
      <c r="C42" s="21"/>
      <c r="D42" s="65" t="s">
        <v>30</v>
      </c>
      <c r="E42" s="21"/>
      <c r="F42" s="21"/>
      <c r="G42" s="65" t="s">
        <v>30</v>
      </c>
      <c r="H42" s="21"/>
      <c r="I42" s="21"/>
      <c r="J42" s="65" t="s">
        <v>30</v>
      </c>
      <c r="K42" s="6"/>
      <c r="L42" s="6"/>
      <c r="M42" s="18"/>
      <c r="N42" s="18"/>
      <c r="O42" s="19"/>
      <c r="P42" s="6"/>
      <c r="Q42" s="6"/>
      <c r="R42" s="6"/>
      <c r="S42" s="6"/>
    </row>
    <row r="43" spans="1:19" ht="15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6"/>
      <c r="L43" s="6"/>
      <c r="M43" s="18"/>
      <c r="N43" s="18"/>
      <c r="O43" s="19"/>
      <c r="P43" s="6"/>
      <c r="Q43" s="6"/>
      <c r="R43" s="6"/>
      <c r="S43" s="6"/>
    </row>
    <row r="44" spans="1:19" ht="15.75" customHeight="1">
      <c r="A44" s="72" t="s">
        <v>32</v>
      </c>
      <c r="B44" s="21"/>
      <c r="C44" s="21"/>
      <c r="E44" s="23" t="s">
        <v>36</v>
      </c>
      <c r="G44" s="21"/>
      <c r="H44" s="72" t="s">
        <v>33</v>
      </c>
      <c r="K44" s="6"/>
      <c r="L44" s="6"/>
      <c r="M44" s="15"/>
      <c r="N44" s="15"/>
      <c r="O44" s="15"/>
      <c r="P44" s="6"/>
      <c r="Q44" s="6"/>
      <c r="R44" s="6"/>
      <c r="S44" s="6"/>
    </row>
    <row r="45" spans="1:19" ht="15.75" customHeight="1">
      <c r="A45" s="23" t="s">
        <v>34</v>
      </c>
      <c r="B45" s="64">
        <f>IF(B17&lt;&gt;"",(C41+F41+I41),"")</f>
      </c>
      <c r="C45" s="21"/>
      <c r="E45" s="28" t="s">
        <v>35</v>
      </c>
      <c r="F45" s="64">
        <f>IF(A20="","",SUM(calcs!A1:A20))</f>
      </c>
      <c r="G45" s="21"/>
      <c r="H45" s="23" t="s">
        <v>34</v>
      </c>
      <c r="I45" s="64">
        <f>IF(B7&lt;&gt;"",(D41+G41+J41),"")</f>
      </c>
      <c r="J45" s="73" t="s">
        <v>30</v>
      </c>
      <c r="K45" s="6"/>
      <c r="L45" s="6"/>
      <c r="M45" s="15"/>
      <c r="N45" s="15"/>
      <c r="O45" s="15"/>
      <c r="P45" s="6"/>
      <c r="Q45" s="6"/>
      <c r="R45" s="6"/>
      <c r="S45" s="6"/>
    </row>
    <row r="46" spans="3:19" ht="15.75" customHeight="1" thickBot="1">
      <c r="C46" s="6"/>
      <c r="I46" s="15"/>
      <c r="K46" s="6"/>
      <c r="L46" s="6"/>
      <c r="M46" s="15"/>
      <c r="N46" s="15"/>
      <c r="O46" s="15"/>
      <c r="P46" s="6"/>
      <c r="Q46" s="6"/>
      <c r="R46" s="6"/>
      <c r="S46" s="6"/>
    </row>
    <row r="47" spans="1:19" ht="12.75">
      <c r="A47" s="23" t="s">
        <v>38</v>
      </c>
      <c r="B47" s="79"/>
      <c r="C47" s="80"/>
      <c r="D47" s="80"/>
      <c r="E47" s="80"/>
      <c r="F47" s="80"/>
      <c r="G47" s="80"/>
      <c r="H47" s="80"/>
      <c r="I47" s="80"/>
      <c r="J47" s="81"/>
      <c r="K47" s="6"/>
      <c r="L47" s="6"/>
      <c r="M47" s="15"/>
      <c r="N47" s="15"/>
      <c r="O47" s="15"/>
      <c r="P47" s="6"/>
      <c r="Q47" s="6"/>
      <c r="R47" s="6"/>
      <c r="S47" s="6"/>
    </row>
    <row r="48" spans="2:19" ht="13.5" thickBot="1">
      <c r="B48" s="82"/>
      <c r="C48" s="83"/>
      <c r="D48" s="83"/>
      <c r="E48" s="83"/>
      <c r="F48" s="83"/>
      <c r="G48" s="83"/>
      <c r="H48" s="83"/>
      <c r="I48" s="83"/>
      <c r="J48" s="84"/>
      <c r="K48" s="6"/>
      <c r="L48" s="6"/>
      <c r="M48" s="15"/>
      <c r="N48" s="15"/>
      <c r="O48" s="15"/>
      <c r="P48" s="6"/>
      <c r="Q48" s="6"/>
      <c r="R48" s="6"/>
      <c r="S48" s="6"/>
    </row>
    <row r="49" spans="3:19" ht="12.75">
      <c r="C49" s="6"/>
      <c r="I49" s="15"/>
      <c r="K49" s="6"/>
      <c r="L49" s="6"/>
      <c r="M49" s="15"/>
      <c r="N49" s="15"/>
      <c r="O49" s="15"/>
      <c r="P49" s="6"/>
      <c r="Q49" s="6"/>
      <c r="R49" s="6"/>
      <c r="S49" s="6"/>
    </row>
    <row r="50" spans="11:19" ht="12.75">
      <c r="K50" s="6"/>
      <c r="L50" s="6"/>
      <c r="M50" s="6"/>
      <c r="N50" s="6"/>
      <c r="O50" s="6"/>
      <c r="P50" s="6"/>
      <c r="Q50" s="6"/>
      <c r="R50" s="6"/>
      <c r="S50" s="6"/>
    </row>
    <row r="51" ht="12.75">
      <c r="A51" s="74" t="s">
        <v>40</v>
      </c>
    </row>
    <row r="52" spans="8:10" ht="12.75">
      <c r="H52" s="12"/>
      <c r="I52" s="12"/>
      <c r="J52" s="6"/>
    </row>
    <row r="53" spans="8:10" ht="12.75">
      <c r="H53" s="4"/>
      <c r="I53" s="4"/>
      <c r="J53" s="13"/>
    </row>
    <row r="54" spans="8:10" ht="12.75">
      <c r="H54" s="14"/>
      <c r="I54" s="14"/>
      <c r="J54" s="6"/>
    </row>
    <row r="55" spans="1:10" ht="12.75">
      <c r="A55" s="6"/>
      <c r="B55" s="6"/>
      <c r="C55" s="6"/>
      <c r="D55" s="6"/>
      <c r="E55" s="6"/>
      <c r="H55" s="14"/>
      <c r="I55" s="14"/>
      <c r="J55" s="6"/>
    </row>
    <row r="56" spans="1:10" ht="12.75">
      <c r="A56" s="6"/>
      <c r="B56" s="6"/>
      <c r="C56" s="6"/>
      <c r="D56" s="6"/>
      <c r="E56" s="6"/>
      <c r="H56" s="14"/>
      <c r="I56" s="14"/>
      <c r="J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</sheetData>
  <sheetProtection/>
  <mergeCells count="13">
    <mergeCell ref="A1:J1"/>
    <mergeCell ref="B47:J48"/>
    <mergeCell ref="I10:J10"/>
    <mergeCell ref="A3:J3"/>
    <mergeCell ref="B18:J18"/>
    <mergeCell ref="F9:G9"/>
    <mergeCell ref="I9:J9"/>
    <mergeCell ref="A5:D5"/>
    <mergeCell ref="F5:J5"/>
    <mergeCell ref="F7:G7"/>
    <mergeCell ref="I7:J7"/>
    <mergeCell ref="I11:J11"/>
    <mergeCell ref="F17:G17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5"/>
  <sheetViews>
    <sheetView workbookViewId="0" topLeftCell="A1">
      <selection activeCell="B5" sqref="B5"/>
    </sheetView>
  </sheetViews>
  <sheetFormatPr defaultColWidth="9.140625" defaultRowHeight="12.75"/>
  <sheetData>
    <row r="5" ht="12.75">
      <c r="B5">
        <f>IF(Belt_Indicators!I11="m",((Belt_Indicators!E11*Belt_Indicators!G11)/10000),(Belt_Indicators!E11*Belt_Indicators!G11*0.0000093))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Laura M. Burkett</cp:lastModifiedBy>
  <cp:lastPrinted>2004-03-26T20:11:56Z</cp:lastPrinted>
  <dcterms:created xsi:type="dcterms:W3CDTF">1999-03-18T17:25:48Z</dcterms:created>
  <dcterms:modified xsi:type="dcterms:W3CDTF">2005-05-05T21:20:25Z</dcterms:modified>
  <cp:category/>
  <cp:version/>
  <cp:contentType/>
  <cp:contentStatus/>
</cp:coreProperties>
</file>