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928" windowWidth="15480" windowHeight="5892" tabRatio="332" activeTab="0"/>
  </bookViews>
  <sheets>
    <sheet name="Data Form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95" authorId="0">
      <text>
        <r>
          <rPr>
            <b/>
            <sz val="8"/>
            <rFont val="Tahoma"/>
            <family val="0"/>
          </rPr>
          <t>Average height = (sum of all grass heights) ÷ (points where grass height data was collected)</t>
        </r>
        <r>
          <rPr>
            <sz val="8"/>
            <rFont val="Tahoma"/>
            <family val="0"/>
          </rPr>
          <t xml:space="preserve">
</t>
        </r>
      </text>
    </comment>
    <comment ref="E98" authorId="0">
      <text>
        <r>
          <rPr>
            <b/>
            <sz val="8"/>
            <rFont val="Tahoma"/>
            <family val="0"/>
          </rPr>
          <t>Average height = (sum of all shrub heights) ÷ (points where shrub height data was collected)</t>
        </r>
      </text>
    </comment>
  </commentList>
</comments>
</file>

<file path=xl/sharedStrings.xml><?xml version="1.0" encoding="utf-8"?>
<sst xmlns="http://schemas.openxmlformats.org/spreadsheetml/2006/main" count="85" uniqueCount="69">
  <si>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</si>
  <si>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</si>
  <si>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</si>
  <si>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</si>
  <si>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</si>
  <si>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</si>
  <si>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</si>
  <si>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</si>
  <si>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</si>
  <si>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</si>
  <si>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</si>
  <si>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</si>
  <si>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</si>
  <si>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</si>
  <si>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</si>
  <si>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 xml:space="preserve">Direction   </t>
  </si>
  <si>
    <t>Date</t>
  </si>
  <si>
    <t>Intercept (Point) Spacing Interval</t>
  </si>
  <si>
    <t>cm?</t>
  </si>
  <si>
    <t>in?</t>
  </si>
  <si>
    <t>cm or in?</t>
  </si>
  <si>
    <t>m or ft?</t>
  </si>
  <si>
    <t xml:space="preserve">   Line Length</t>
  </si>
  <si>
    <t>% canopy cover =</t>
  </si>
  <si>
    <t>% bare ground =</t>
  </si>
  <si>
    <t>% basal cover =</t>
  </si>
  <si>
    <t>Top Canopy = None</t>
  </si>
  <si>
    <t>m?</t>
  </si>
  <si>
    <t>ft?</t>
  </si>
  <si>
    <t>metric?</t>
  </si>
  <si>
    <t>english?</t>
  </si>
  <si>
    <t>no. points</t>
  </si>
  <si>
    <t xml:space="preserve">metric </t>
  </si>
  <si>
    <t xml:space="preserve">english 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</si>
  <si>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</si>
  <si>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</si>
  <si>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</si>
  <si>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</si>
  <si>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</si>
  <si>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</si>
  <si>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</si>
  <si>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</si>
  <si>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</si>
  <si>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</si>
  <si>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</si>
  <si>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</si>
  <si>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Line-Point Intercept Indicator Calculations</t>
  </si>
  <si>
    <t>Notes:</t>
  </si>
  <si>
    <t>You must fill in all applicable yellow cells.     Fill in Lower Canopy Layer cells where appropriate.</t>
  </si>
  <si>
    <t>Ht.</t>
  </si>
  <si>
    <t>Enter "0" for "Ht." where no canopy is intercepted.</t>
  </si>
  <si>
    <t xml:space="preserve"> If you are not recording "Ht." for all points, leave the "Ht." cells empty where applicable.</t>
  </si>
  <si>
    <r>
      <t xml:space="preserve">Top canopy codes: </t>
    </r>
    <r>
      <rPr>
        <sz val="8"/>
        <rFont val="Arial"/>
        <family val="2"/>
      </rPr>
      <t>Species code, common name, or NONE (no canopy).</t>
    </r>
  </si>
  <si>
    <r>
      <t>Unknown
Species Codes:</t>
    </r>
    <r>
      <rPr>
        <sz val="8"/>
        <rFont val="Arial"/>
        <family val="2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</si>
  <si>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</si>
  <si>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r>
      <t xml:space="preserve">Lower canopy layers codes: </t>
    </r>
    <r>
      <rPr>
        <sz val="8"/>
        <rFont val="Arial"/>
        <family val="0"/>
      </rPr>
      <t>Species code, common name, L (herbaceous litter),         W (woody litter, &gt;5 mm
(~1/4 in) diameter).</t>
    </r>
  </si>
  <si>
    <t>*Bare ground occurs ONLY when Top canopy = NONE, Lower canopy layers are empty (no L), and Soil surface = S.</t>
  </si>
  <si>
    <t>mm/dd/yyyy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</si>
  <si>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</si>
  <si>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</si>
  <si>
    <t>Grass</t>
  </si>
  <si>
    <t>Shrub</t>
  </si>
  <si>
    <t>Average Shrub Height:</t>
  </si>
  <si>
    <t>Average Grass Height:</t>
  </si>
  <si>
    <t>Intercept units</t>
  </si>
  <si>
    <t>Height units</t>
  </si>
  <si>
    <t xml:space="preserve">% litter = </t>
  </si>
  <si>
    <t>Litter?</t>
  </si>
  <si>
    <t>Last updated on 22 Sept.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</si>
</sst>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20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2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8" fillId="24" borderId="18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166" fontId="8" fillId="24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0" fillId="20" borderId="0" xfId="0" applyFont="1" applyFill="1" applyBorder="1" applyAlignment="1">
      <alignment horizontal="right" vertical="top" wrapText="1"/>
    </xf>
    <xf numFmtId="0" fontId="1" fillId="17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2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24" borderId="20" xfId="0" applyFill="1" applyBorder="1" applyAlignment="1" applyProtection="1">
      <alignment horizontal="left" wrapText="1"/>
      <protection locked="0"/>
    </xf>
    <xf numFmtId="0" fontId="0" fillId="24" borderId="25" xfId="0" applyFill="1" applyBorder="1" applyAlignment="1" applyProtection="1">
      <alignment horizontal="left" wrapText="1"/>
      <protection locked="0"/>
    </xf>
    <xf numFmtId="0" fontId="0" fillId="24" borderId="26" xfId="0" applyFill="1" applyBorder="1" applyAlignment="1" applyProtection="1">
      <alignment horizontal="left" wrapText="1"/>
      <protection locked="0"/>
    </xf>
    <xf numFmtId="0" fontId="0" fillId="24" borderId="27" xfId="0" applyFill="1" applyBorder="1" applyAlignment="1" applyProtection="1">
      <alignment horizontal="left" wrapText="1"/>
      <protection locked="0"/>
    </xf>
    <xf numFmtId="0" fontId="0" fillId="24" borderId="0" xfId="0" applyFill="1" applyBorder="1" applyAlignment="1" applyProtection="1">
      <alignment horizontal="left" wrapText="1"/>
      <protection locked="0"/>
    </xf>
    <xf numFmtId="0" fontId="0" fillId="24" borderId="28" xfId="0" applyFill="1" applyBorder="1" applyAlignment="1" applyProtection="1">
      <alignment horizontal="left" wrapText="1"/>
      <protection locked="0"/>
    </xf>
    <xf numFmtId="0" fontId="0" fillId="24" borderId="29" xfId="0" applyFill="1" applyBorder="1" applyAlignment="1" applyProtection="1">
      <alignment horizontal="left" wrapText="1"/>
      <protection locked="0"/>
    </xf>
    <xf numFmtId="0" fontId="0" fillId="24" borderId="18" xfId="0" applyFill="1" applyBorder="1" applyAlignment="1" applyProtection="1">
      <alignment horizontal="left" wrapText="1"/>
      <protection locked="0"/>
    </xf>
    <xf numFmtId="0" fontId="0" fillId="24" borderId="30" xfId="0" applyFill="1" applyBorder="1" applyAlignment="1" applyProtection="1">
      <alignment horizontal="left" wrapText="1"/>
      <protection locked="0"/>
    </xf>
    <xf numFmtId="0" fontId="0" fillId="24" borderId="18" xfId="0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9.28125" style="0" customWidth="1"/>
    <col min="3" max="4" width="7.8515625" style="0" customWidth="1"/>
    <col min="5" max="5" width="9.421875" style="0" customWidth="1"/>
    <col min="6" max="6" width="7.8515625" style="0" customWidth="1"/>
    <col min="7" max="7" width="8.00390625" style="0" bestFit="1" customWidth="1"/>
    <col min="8" max="8" width="9.140625" style="0" customWidth="1"/>
    <col min="9" max="9" width="5.421875" style="0" customWidth="1"/>
    <col min="10" max="10" width="7.8515625" style="0" customWidth="1"/>
    <col min="11" max="11" width="8.57421875" style="0" bestFit="1" customWidth="1"/>
    <col min="12" max="12" width="7.8515625" style="0" customWidth="1"/>
    <col min="13" max="13" width="7.140625" style="0" customWidth="1"/>
    <col min="14" max="14" width="8.00390625" style="0" bestFit="1" customWidth="1"/>
    <col min="15" max="16" width="9.140625" style="2" customWidth="1"/>
  </cols>
  <sheetData>
    <row r="1" spans="1:14" ht="12.75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/>
    <row r="3" spans="1:12" ht="20.25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15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ht="6.75" customHeight="1"/>
    <row r="7" spans="1:14" ht="15.75" customHeight="1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5.75" customHeight="1">
      <c r="A8" s="91" t="s">
        <v>51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ht="12.75" customHeight="1"/>
    <row r="10" spans="1:14" ht="15.75" customHeight="1" thickBot="1">
      <c r="A10" s="26" t="s">
        <v>9</v>
      </c>
      <c r="B10" s="51"/>
      <c r="C10" s="32" t="s">
        <v>10</v>
      </c>
      <c r="D10" s="51"/>
      <c r="E10" s="28" t="s">
        <v>13</v>
      </c>
      <c r="F10" s="89"/>
      <c r="G10" s="89"/>
      <c r="H10" s="29"/>
      <c r="J10" s="56"/>
      <c r="K10" s="92" t="s">
        <v>45</v>
      </c>
      <c r="L10" s="92"/>
      <c r="M10" s="92"/>
      <c r="N10" s="92"/>
    </row>
    <row r="11" spans="1:12" s="2" customFormat="1" ht="7.5" customHeight="1">
      <c r="A11" s="26"/>
      <c r="B11" s="27"/>
      <c r="C11" s="33"/>
      <c r="D11" s="27"/>
      <c r="E11" s="33"/>
      <c r="F11" s="28"/>
      <c r="G11" s="29"/>
      <c r="H11" s="29"/>
      <c r="I11" s="30"/>
      <c r="J11" s="31"/>
      <c r="K11" s="31"/>
      <c r="L11" s="31"/>
    </row>
    <row r="12" spans="1:16" ht="15.75" customHeight="1" thickBot="1">
      <c r="A12" s="26" t="s">
        <v>11</v>
      </c>
      <c r="B12" s="51"/>
      <c r="C12" s="28" t="s">
        <v>12</v>
      </c>
      <c r="D12" s="51"/>
      <c r="E12" s="28" t="s">
        <v>14</v>
      </c>
      <c r="F12" s="89"/>
      <c r="G12" s="89"/>
      <c r="I12" s="55" t="s">
        <v>22</v>
      </c>
      <c r="J12" s="45"/>
      <c r="K12" s="20" t="s">
        <v>21</v>
      </c>
      <c r="L12" s="52"/>
      <c r="O12" s="28" t="s">
        <v>65</v>
      </c>
      <c r="P12" s="52"/>
    </row>
    <row r="13" spans="1:16" ht="15.75" customHeight="1">
      <c r="A13" s="26"/>
      <c r="B13" s="27"/>
      <c r="C13" s="27"/>
      <c r="D13" s="27"/>
      <c r="E13" s="27"/>
      <c r="F13" s="28"/>
      <c r="G13" s="32"/>
      <c r="H13" s="32"/>
      <c r="I13" s="24"/>
      <c r="J13" s="25"/>
      <c r="K13" s="24"/>
      <c r="L13" s="25"/>
      <c r="O13"/>
      <c r="P13" s="57" t="s">
        <v>20</v>
      </c>
    </row>
    <row r="14" spans="1:14" ht="15.75" customHeight="1" thickBot="1">
      <c r="A14" s="27"/>
      <c r="B14" s="28" t="s">
        <v>15</v>
      </c>
      <c r="C14" s="51"/>
      <c r="D14" s="28" t="s">
        <v>16</v>
      </c>
      <c r="E14" s="60"/>
      <c r="G14" s="27"/>
      <c r="H14" s="27"/>
      <c r="I14" s="28" t="s">
        <v>17</v>
      </c>
      <c r="J14" s="52"/>
      <c r="M14" s="28" t="s">
        <v>64</v>
      </c>
      <c r="N14" s="52"/>
    </row>
    <row r="15" spans="2:14" ht="13.5" customHeight="1" thickBot="1">
      <c r="B15" s="20"/>
      <c r="D15" s="1"/>
      <c r="E15" s="57" t="s">
        <v>57</v>
      </c>
      <c r="K15" s="23"/>
      <c r="L15" s="23"/>
      <c r="N15" s="57" t="s">
        <v>20</v>
      </c>
    </row>
    <row r="16" spans="1:19" ht="15.75" customHeight="1">
      <c r="A16" s="4"/>
      <c r="B16" s="4" t="s">
        <v>0</v>
      </c>
      <c r="C16" s="54" t="s">
        <v>60</v>
      </c>
      <c r="D16" s="54" t="s">
        <v>61</v>
      </c>
      <c r="E16" s="65" t="s">
        <v>2</v>
      </c>
      <c r="F16" s="66"/>
      <c r="G16" s="67"/>
      <c r="H16" s="4" t="s">
        <v>3</v>
      </c>
      <c r="I16" s="4"/>
      <c r="J16" s="4" t="s">
        <v>0</v>
      </c>
      <c r="K16" s="54" t="s">
        <v>60</v>
      </c>
      <c r="L16" s="54" t="s">
        <v>61</v>
      </c>
      <c r="M16" s="65" t="s">
        <v>2</v>
      </c>
      <c r="N16" s="66"/>
      <c r="O16" s="67"/>
      <c r="P16" s="4" t="s">
        <v>3</v>
      </c>
      <c r="Q16" s="6"/>
      <c r="R16" s="23"/>
      <c r="S16" s="23"/>
    </row>
    <row r="17" spans="1:18" ht="15.75" customHeight="1" thickBot="1">
      <c r="A17" s="5" t="s">
        <v>8</v>
      </c>
      <c r="B17" s="5" t="s">
        <v>1</v>
      </c>
      <c r="C17" s="5" t="s">
        <v>49</v>
      </c>
      <c r="D17" s="5" t="s">
        <v>49</v>
      </c>
      <c r="E17" s="7" t="s">
        <v>5</v>
      </c>
      <c r="F17" s="7" t="s">
        <v>6</v>
      </c>
      <c r="G17" s="7" t="s">
        <v>7</v>
      </c>
      <c r="H17" s="5" t="s">
        <v>4</v>
      </c>
      <c r="I17" s="5" t="s">
        <v>8</v>
      </c>
      <c r="J17" s="5" t="s">
        <v>1</v>
      </c>
      <c r="K17" s="5" t="s">
        <v>49</v>
      </c>
      <c r="L17" s="5" t="s">
        <v>49</v>
      </c>
      <c r="M17" s="7" t="s">
        <v>5</v>
      </c>
      <c r="N17" s="7" t="s">
        <v>6</v>
      </c>
      <c r="O17" s="7" t="s">
        <v>7</v>
      </c>
      <c r="P17" s="5" t="s">
        <v>4</v>
      </c>
      <c r="Q17" s="6"/>
      <c r="R17" s="6"/>
    </row>
    <row r="18" spans="1:18" ht="15.75" customHeight="1">
      <c r="A18" s="15">
        <v>1</v>
      </c>
      <c r="B18" s="46"/>
      <c r="C18" s="46"/>
      <c r="D18" s="46"/>
      <c r="E18" s="47"/>
      <c r="F18" s="47"/>
      <c r="G18" s="47"/>
      <c r="H18" s="48"/>
      <c r="I18" s="15">
        <v>76</v>
      </c>
      <c r="J18" s="46"/>
      <c r="K18" s="46"/>
      <c r="L18" s="46"/>
      <c r="M18" s="47"/>
      <c r="N18" s="47"/>
      <c r="O18" s="47"/>
      <c r="P18" s="48"/>
      <c r="Q18" s="6"/>
      <c r="R18" s="6"/>
    </row>
    <row r="19" spans="1:18" ht="15.75" customHeight="1">
      <c r="A19" s="17">
        <v>2</v>
      </c>
      <c r="B19" s="46"/>
      <c r="C19" s="46"/>
      <c r="D19" s="46"/>
      <c r="E19" s="47"/>
      <c r="F19" s="47"/>
      <c r="G19" s="47"/>
      <c r="H19" s="48"/>
      <c r="I19" s="15">
        <v>77</v>
      </c>
      <c r="J19" s="46"/>
      <c r="K19" s="46"/>
      <c r="L19" s="46"/>
      <c r="M19" s="47"/>
      <c r="N19" s="47"/>
      <c r="O19" s="47"/>
      <c r="P19" s="48"/>
      <c r="Q19" s="6"/>
      <c r="R19" s="6"/>
    </row>
    <row r="20" spans="1:18" ht="15.75" customHeight="1">
      <c r="A20" s="17">
        <v>3</v>
      </c>
      <c r="B20" s="46"/>
      <c r="C20" s="46"/>
      <c r="D20" s="46"/>
      <c r="E20" s="47"/>
      <c r="F20" s="47"/>
      <c r="G20" s="47"/>
      <c r="H20" s="48"/>
      <c r="I20" s="15">
        <v>78</v>
      </c>
      <c r="J20" s="46"/>
      <c r="K20" s="46"/>
      <c r="L20" s="46"/>
      <c r="M20" s="47"/>
      <c r="N20" s="47"/>
      <c r="O20" s="47"/>
      <c r="P20" s="48"/>
      <c r="Q20" s="6"/>
      <c r="R20" s="6"/>
    </row>
    <row r="21" spans="1:18" ht="15.75" customHeight="1">
      <c r="A21" s="17">
        <v>4</v>
      </c>
      <c r="B21" s="46"/>
      <c r="C21" s="46"/>
      <c r="D21" s="46"/>
      <c r="E21" s="47"/>
      <c r="F21" s="47"/>
      <c r="G21" s="47"/>
      <c r="H21" s="48"/>
      <c r="I21" s="15">
        <v>79</v>
      </c>
      <c r="J21" s="46"/>
      <c r="K21" s="46"/>
      <c r="L21" s="46"/>
      <c r="M21" s="47"/>
      <c r="N21" s="47"/>
      <c r="O21" s="47"/>
      <c r="P21" s="48"/>
      <c r="Q21" s="6"/>
      <c r="R21" s="6"/>
    </row>
    <row r="22" spans="1:18" ht="15.75" customHeight="1">
      <c r="A22" s="17">
        <v>5</v>
      </c>
      <c r="B22" s="46"/>
      <c r="C22" s="46"/>
      <c r="D22" s="46"/>
      <c r="E22" s="47"/>
      <c r="F22" s="47"/>
      <c r="G22" s="47"/>
      <c r="H22" s="48"/>
      <c r="I22" s="15">
        <v>80</v>
      </c>
      <c r="J22" s="46"/>
      <c r="K22" s="46"/>
      <c r="L22" s="46"/>
      <c r="M22" s="47"/>
      <c r="N22" s="47"/>
      <c r="O22" s="47"/>
      <c r="P22" s="48"/>
      <c r="Q22" s="6"/>
      <c r="R22" s="6"/>
    </row>
    <row r="23" spans="1:18" ht="15.75" customHeight="1">
      <c r="A23" s="17">
        <v>6</v>
      </c>
      <c r="B23" s="46"/>
      <c r="C23" s="46"/>
      <c r="D23" s="46"/>
      <c r="E23" s="47"/>
      <c r="F23" s="47"/>
      <c r="G23" s="47"/>
      <c r="H23" s="48"/>
      <c r="I23" s="15">
        <v>81</v>
      </c>
      <c r="J23" s="46"/>
      <c r="K23" s="46"/>
      <c r="L23" s="46"/>
      <c r="M23" s="47"/>
      <c r="N23" s="47"/>
      <c r="O23" s="47"/>
      <c r="P23" s="48"/>
      <c r="Q23" s="6"/>
      <c r="R23" s="6"/>
    </row>
    <row r="24" spans="1:18" ht="15.75" customHeight="1">
      <c r="A24" s="17">
        <v>7</v>
      </c>
      <c r="B24" s="46"/>
      <c r="C24" s="46"/>
      <c r="D24" s="46"/>
      <c r="E24" s="47"/>
      <c r="F24" s="47"/>
      <c r="G24" s="47"/>
      <c r="H24" s="48"/>
      <c r="I24" s="15">
        <v>82</v>
      </c>
      <c r="J24" s="46"/>
      <c r="K24" s="46"/>
      <c r="L24" s="46"/>
      <c r="M24" s="47"/>
      <c r="N24" s="47"/>
      <c r="O24" s="47"/>
      <c r="P24" s="48"/>
      <c r="Q24" s="6"/>
      <c r="R24" s="6"/>
    </row>
    <row r="25" spans="1:18" ht="15.75" customHeight="1">
      <c r="A25" s="17">
        <v>8</v>
      </c>
      <c r="B25" s="46"/>
      <c r="C25" s="46"/>
      <c r="D25" s="46"/>
      <c r="E25" s="47"/>
      <c r="F25" s="47"/>
      <c r="G25" s="47"/>
      <c r="H25" s="48"/>
      <c r="I25" s="15">
        <v>83</v>
      </c>
      <c r="J25" s="46"/>
      <c r="K25" s="46"/>
      <c r="L25" s="46"/>
      <c r="M25" s="47"/>
      <c r="N25" s="47"/>
      <c r="O25" s="47"/>
      <c r="P25" s="48"/>
      <c r="Q25" s="6"/>
      <c r="R25" s="6"/>
    </row>
    <row r="26" spans="1:18" ht="15.75" customHeight="1">
      <c r="A26" s="17">
        <v>9</v>
      </c>
      <c r="B26" s="46"/>
      <c r="C26" s="46"/>
      <c r="D26" s="46"/>
      <c r="E26" s="47"/>
      <c r="F26" s="47"/>
      <c r="G26" s="47"/>
      <c r="H26" s="48"/>
      <c r="I26" s="15">
        <v>84</v>
      </c>
      <c r="J26" s="46"/>
      <c r="K26" s="46"/>
      <c r="L26" s="46"/>
      <c r="M26" s="47"/>
      <c r="N26" s="47"/>
      <c r="O26" s="47"/>
      <c r="P26" s="48"/>
      <c r="Q26" s="6"/>
      <c r="R26" s="6"/>
    </row>
    <row r="27" spans="1:18" ht="15.75" customHeight="1">
      <c r="A27" s="17">
        <v>10</v>
      </c>
      <c r="B27" s="46"/>
      <c r="C27" s="46"/>
      <c r="D27" s="46"/>
      <c r="E27" s="47"/>
      <c r="F27" s="47"/>
      <c r="G27" s="47"/>
      <c r="H27" s="48"/>
      <c r="I27" s="15">
        <v>85</v>
      </c>
      <c r="J27" s="46"/>
      <c r="K27" s="46"/>
      <c r="L27" s="46"/>
      <c r="M27" s="47"/>
      <c r="N27" s="47"/>
      <c r="O27" s="47"/>
      <c r="P27" s="48"/>
      <c r="Q27" s="6"/>
      <c r="R27" s="6"/>
    </row>
    <row r="28" spans="1:18" ht="15.75" customHeight="1">
      <c r="A28" s="17">
        <v>11</v>
      </c>
      <c r="B28" s="46"/>
      <c r="C28" s="46"/>
      <c r="D28" s="46"/>
      <c r="E28" s="47"/>
      <c r="F28" s="47"/>
      <c r="G28" s="47"/>
      <c r="H28" s="48"/>
      <c r="I28" s="15">
        <v>86</v>
      </c>
      <c r="J28" s="46"/>
      <c r="K28" s="46"/>
      <c r="L28" s="46"/>
      <c r="M28" s="47"/>
      <c r="N28" s="47"/>
      <c r="O28" s="47"/>
      <c r="P28" s="48"/>
      <c r="Q28" s="6"/>
      <c r="R28" s="6"/>
    </row>
    <row r="29" spans="1:18" ht="15.75" customHeight="1">
      <c r="A29" s="17">
        <v>12</v>
      </c>
      <c r="B29" s="46"/>
      <c r="C29" s="46"/>
      <c r="D29" s="46"/>
      <c r="E29" s="47"/>
      <c r="F29" s="47"/>
      <c r="G29" s="47"/>
      <c r="H29" s="48"/>
      <c r="I29" s="15">
        <v>87</v>
      </c>
      <c r="J29" s="46"/>
      <c r="K29" s="46"/>
      <c r="L29" s="46"/>
      <c r="M29" s="47"/>
      <c r="N29" s="47"/>
      <c r="O29" s="47"/>
      <c r="P29" s="48"/>
      <c r="Q29" s="6"/>
      <c r="R29" s="6"/>
    </row>
    <row r="30" spans="1:18" ht="15.75" customHeight="1">
      <c r="A30" s="17">
        <v>13</v>
      </c>
      <c r="B30" s="46"/>
      <c r="C30" s="46"/>
      <c r="D30" s="46"/>
      <c r="E30" s="47"/>
      <c r="F30" s="47"/>
      <c r="G30" s="47"/>
      <c r="H30" s="48"/>
      <c r="I30" s="15">
        <v>88</v>
      </c>
      <c r="J30" s="46"/>
      <c r="K30" s="46"/>
      <c r="L30" s="46"/>
      <c r="M30" s="47"/>
      <c r="N30" s="47"/>
      <c r="O30" s="47"/>
      <c r="P30" s="48"/>
      <c r="Q30" s="6"/>
      <c r="R30" s="6"/>
    </row>
    <row r="31" spans="1:18" ht="15.75" customHeight="1">
      <c r="A31" s="17">
        <v>14</v>
      </c>
      <c r="B31" s="46"/>
      <c r="C31" s="46"/>
      <c r="D31" s="46"/>
      <c r="E31" s="47"/>
      <c r="F31" s="47"/>
      <c r="G31" s="47"/>
      <c r="H31" s="48"/>
      <c r="I31" s="15">
        <v>89</v>
      </c>
      <c r="J31" s="46"/>
      <c r="K31" s="46"/>
      <c r="L31" s="46"/>
      <c r="M31" s="47"/>
      <c r="N31" s="47"/>
      <c r="O31" s="47"/>
      <c r="P31" s="48"/>
      <c r="Q31" s="6"/>
      <c r="R31" s="6"/>
    </row>
    <row r="32" spans="1:18" ht="15.75" customHeight="1">
      <c r="A32" s="17">
        <v>15</v>
      </c>
      <c r="B32" s="46"/>
      <c r="C32" s="46"/>
      <c r="D32" s="46"/>
      <c r="E32" s="47"/>
      <c r="F32" s="47"/>
      <c r="G32" s="47"/>
      <c r="H32" s="48"/>
      <c r="I32" s="15">
        <v>90</v>
      </c>
      <c r="J32" s="46"/>
      <c r="K32" s="46"/>
      <c r="L32" s="46"/>
      <c r="M32" s="47"/>
      <c r="N32" s="47"/>
      <c r="O32" s="47"/>
      <c r="P32" s="48"/>
      <c r="Q32" s="6"/>
      <c r="R32" s="6"/>
    </row>
    <row r="33" spans="1:18" ht="15.75" customHeight="1">
      <c r="A33" s="17">
        <v>16</v>
      </c>
      <c r="B33" s="46"/>
      <c r="C33" s="46"/>
      <c r="D33" s="46"/>
      <c r="E33" s="47"/>
      <c r="F33" s="47"/>
      <c r="G33" s="47"/>
      <c r="H33" s="48"/>
      <c r="I33" s="15">
        <v>91</v>
      </c>
      <c r="J33" s="46"/>
      <c r="K33" s="46"/>
      <c r="L33" s="46"/>
      <c r="M33" s="47"/>
      <c r="N33" s="47"/>
      <c r="O33" s="47"/>
      <c r="P33" s="48"/>
      <c r="Q33" s="6"/>
      <c r="R33" s="6"/>
    </row>
    <row r="34" spans="1:18" ht="15.75" customHeight="1">
      <c r="A34" s="17">
        <v>17</v>
      </c>
      <c r="B34" s="46"/>
      <c r="C34" s="46"/>
      <c r="D34" s="46"/>
      <c r="E34" s="47"/>
      <c r="F34" s="47"/>
      <c r="G34" s="47"/>
      <c r="H34" s="48"/>
      <c r="I34" s="15">
        <v>92</v>
      </c>
      <c r="J34" s="46"/>
      <c r="K34" s="46"/>
      <c r="L34" s="46"/>
      <c r="M34" s="47"/>
      <c r="N34" s="47"/>
      <c r="O34" s="47"/>
      <c r="P34" s="48"/>
      <c r="Q34" s="6"/>
      <c r="R34" s="6"/>
    </row>
    <row r="35" spans="1:18" ht="15.75" customHeight="1">
      <c r="A35" s="17">
        <v>18</v>
      </c>
      <c r="B35" s="46"/>
      <c r="C35" s="46"/>
      <c r="D35" s="46"/>
      <c r="E35" s="47"/>
      <c r="F35" s="47"/>
      <c r="G35" s="47"/>
      <c r="H35" s="48"/>
      <c r="I35" s="15">
        <v>93</v>
      </c>
      <c r="J35" s="46"/>
      <c r="K35" s="46"/>
      <c r="L35" s="46"/>
      <c r="M35" s="47"/>
      <c r="N35" s="47"/>
      <c r="O35" s="47"/>
      <c r="P35" s="48"/>
      <c r="Q35" s="6"/>
      <c r="R35" s="6"/>
    </row>
    <row r="36" spans="1:18" ht="15.75" customHeight="1">
      <c r="A36" s="17">
        <v>19</v>
      </c>
      <c r="B36" s="46"/>
      <c r="C36" s="46"/>
      <c r="D36" s="46"/>
      <c r="E36" s="47"/>
      <c r="F36" s="47"/>
      <c r="G36" s="47"/>
      <c r="H36" s="48"/>
      <c r="I36" s="15">
        <v>94</v>
      </c>
      <c r="J36" s="46"/>
      <c r="K36" s="46"/>
      <c r="L36" s="46"/>
      <c r="M36" s="47"/>
      <c r="N36" s="47"/>
      <c r="O36" s="47"/>
      <c r="P36" s="48"/>
      <c r="Q36" s="6"/>
      <c r="R36" s="6"/>
    </row>
    <row r="37" spans="1:18" ht="15.75" customHeight="1">
      <c r="A37" s="17">
        <v>20</v>
      </c>
      <c r="B37" s="46"/>
      <c r="C37" s="46"/>
      <c r="D37" s="46"/>
      <c r="E37" s="47"/>
      <c r="F37" s="47"/>
      <c r="G37" s="47"/>
      <c r="H37" s="48"/>
      <c r="I37" s="15">
        <v>95</v>
      </c>
      <c r="J37" s="46"/>
      <c r="K37" s="46"/>
      <c r="L37" s="46"/>
      <c r="M37" s="47"/>
      <c r="N37" s="47"/>
      <c r="O37" s="47"/>
      <c r="P37" s="48"/>
      <c r="Q37" s="6"/>
      <c r="R37" s="6"/>
    </row>
    <row r="38" spans="1:18" ht="15.75" customHeight="1">
      <c r="A38" s="17">
        <v>21</v>
      </c>
      <c r="B38" s="46"/>
      <c r="C38" s="46"/>
      <c r="D38" s="46"/>
      <c r="E38" s="47"/>
      <c r="F38" s="47"/>
      <c r="G38" s="47"/>
      <c r="H38" s="48"/>
      <c r="I38" s="15">
        <v>96</v>
      </c>
      <c r="J38" s="46"/>
      <c r="K38" s="46"/>
      <c r="L38" s="46"/>
      <c r="M38" s="47"/>
      <c r="N38" s="47"/>
      <c r="O38" s="47"/>
      <c r="P38" s="48"/>
      <c r="Q38" s="6"/>
      <c r="R38" s="6"/>
    </row>
    <row r="39" spans="1:18" ht="15.75" customHeight="1">
      <c r="A39" s="17">
        <v>22</v>
      </c>
      <c r="B39" s="46"/>
      <c r="C39" s="46"/>
      <c r="D39" s="46"/>
      <c r="E39" s="47"/>
      <c r="F39" s="47"/>
      <c r="G39" s="47"/>
      <c r="H39" s="48"/>
      <c r="I39" s="15">
        <v>97</v>
      </c>
      <c r="J39" s="46"/>
      <c r="K39" s="46"/>
      <c r="L39" s="46"/>
      <c r="M39" s="47"/>
      <c r="N39" s="47"/>
      <c r="O39" s="47"/>
      <c r="P39" s="48"/>
      <c r="Q39" s="6"/>
      <c r="R39" s="6"/>
    </row>
    <row r="40" spans="1:18" ht="15.75" customHeight="1">
      <c r="A40" s="17">
        <v>23</v>
      </c>
      <c r="B40" s="46"/>
      <c r="C40" s="46"/>
      <c r="D40" s="46"/>
      <c r="E40" s="47"/>
      <c r="F40" s="47"/>
      <c r="G40" s="47"/>
      <c r="H40" s="48"/>
      <c r="I40" s="15">
        <v>98</v>
      </c>
      <c r="J40" s="46"/>
      <c r="K40" s="46"/>
      <c r="L40" s="46"/>
      <c r="M40" s="47"/>
      <c r="N40" s="47"/>
      <c r="O40" s="47"/>
      <c r="P40" s="48"/>
      <c r="Q40" s="6"/>
      <c r="R40" s="6"/>
    </row>
    <row r="41" spans="1:18" ht="15.75" customHeight="1">
      <c r="A41" s="17">
        <v>24</v>
      </c>
      <c r="B41" s="46"/>
      <c r="C41" s="46"/>
      <c r="D41" s="46"/>
      <c r="E41" s="47"/>
      <c r="F41" s="47"/>
      <c r="G41" s="47"/>
      <c r="H41" s="48"/>
      <c r="I41" s="15">
        <v>99</v>
      </c>
      <c r="J41" s="46"/>
      <c r="K41" s="46"/>
      <c r="L41" s="46"/>
      <c r="M41" s="47"/>
      <c r="N41" s="47"/>
      <c r="O41" s="47"/>
      <c r="P41" s="48"/>
      <c r="Q41" s="6"/>
      <c r="R41" s="6"/>
    </row>
    <row r="42" spans="1:18" ht="15.75" customHeight="1">
      <c r="A42" s="17">
        <v>25</v>
      </c>
      <c r="B42" s="46"/>
      <c r="C42" s="46"/>
      <c r="D42" s="46"/>
      <c r="E42" s="47"/>
      <c r="F42" s="47"/>
      <c r="G42" s="47"/>
      <c r="H42" s="48"/>
      <c r="I42" s="15">
        <v>100</v>
      </c>
      <c r="J42" s="46"/>
      <c r="K42" s="46"/>
      <c r="L42" s="46"/>
      <c r="M42" s="47"/>
      <c r="N42" s="47"/>
      <c r="O42" s="47"/>
      <c r="P42" s="48"/>
      <c r="Q42" s="6"/>
      <c r="R42" s="6"/>
    </row>
    <row r="43" spans="1:18" ht="18" customHeight="1">
      <c r="A43" s="16">
        <v>26</v>
      </c>
      <c r="B43" s="46"/>
      <c r="C43" s="46"/>
      <c r="D43" s="46"/>
      <c r="E43" s="47"/>
      <c r="F43" s="47"/>
      <c r="G43" s="47"/>
      <c r="H43" s="48"/>
      <c r="I43" s="15">
        <v>101</v>
      </c>
      <c r="J43" s="46"/>
      <c r="K43" s="46"/>
      <c r="L43" s="46"/>
      <c r="M43" s="47"/>
      <c r="N43" s="47"/>
      <c r="O43" s="47"/>
      <c r="P43" s="48"/>
      <c r="Q43" s="2"/>
      <c r="R43" s="2"/>
    </row>
    <row r="44" spans="1:18" ht="18" customHeight="1">
      <c r="A44" s="18">
        <v>27</v>
      </c>
      <c r="B44" s="49"/>
      <c r="C44" s="49"/>
      <c r="D44" s="49"/>
      <c r="E44" s="50"/>
      <c r="F44" s="50"/>
      <c r="G44" s="50"/>
      <c r="H44" s="48"/>
      <c r="I44" s="15">
        <v>102</v>
      </c>
      <c r="J44" s="46"/>
      <c r="K44" s="46"/>
      <c r="L44" s="46"/>
      <c r="M44" s="47"/>
      <c r="N44" s="47"/>
      <c r="O44" s="47"/>
      <c r="P44" s="48"/>
      <c r="Q44" s="2"/>
      <c r="R44" s="2"/>
    </row>
    <row r="45" spans="1:18" ht="18" customHeight="1">
      <c r="A45" s="16">
        <v>28</v>
      </c>
      <c r="B45" s="49"/>
      <c r="C45" s="49"/>
      <c r="D45" s="49"/>
      <c r="E45" s="50"/>
      <c r="F45" s="50"/>
      <c r="G45" s="50"/>
      <c r="H45" s="48"/>
      <c r="I45" s="15">
        <v>103</v>
      </c>
      <c r="J45" s="46"/>
      <c r="K45" s="46"/>
      <c r="L45" s="46"/>
      <c r="M45" s="47"/>
      <c r="N45" s="47"/>
      <c r="O45" s="47"/>
      <c r="P45" s="48"/>
      <c r="Q45" s="2"/>
      <c r="R45" s="2"/>
    </row>
    <row r="46" spans="1:18" ht="18" customHeight="1">
      <c r="A46" s="18">
        <v>29</v>
      </c>
      <c r="B46" s="49"/>
      <c r="C46" s="49"/>
      <c r="D46" s="49"/>
      <c r="E46" s="50"/>
      <c r="F46" s="59"/>
      <c r="G46" s="50"/>
      <c r="H46" s="48"/>
      <c r="I46" s="15">
        <v>104</v>
      </c>
      <c r="J46" s="46"/>
      <c r="K46" s="46"/>
      <c r="L46" s="46"/>
      <c r="M46" s="47"/>
      <c r="N46" s="47"/>
      <c r="O46" s="47"/>
      <c r="P46" s="48"/>
      <c r="Q46" s="2"/>
      <c r="R46" s="2"/>
    </row>
    <row r="47" spans="1:18" ht="18" customHeight="1">
      <c r="A47" s="16">
        <v>30</v>
      </c>
      <c r="B47" s="49"/>
      <c r="C47" s="49"/>
      <c r="D47" s="49"/>
      <c r="E47" s="50"/>
      <c r="F47" s="50"/>
      <c r="G47" s="50"/>
      <c r="H47" s="48"/>
      <c r="I47" s="15">
        <v>105</v>
      </c>
      <c r="J47" s="46"/>
      <c r="K47" s="46"/>
      <c r="L47" s="46"/>
      <c r="M47" s="47"/>
      <c r="N47" s="47"/>
      <c r="O47" s="47"/>
      <c r="P47" s="48"/>
      <c r="Q47" s="2"/>
      <c r="R47" s="2"/>
    </row>
    <row r="48" spans="1:18" ht="18" customHeight="1">
      <c r="A48" s="18">
        <v>31</v>
      </c>
      <c r="B48" s="49"/>
      <c r="C48" s="49"/>
      <c r="D48" s="49"/>
      <c r="E48" s="50"/>
      <c r="F48" s="50"/>
      <c r="G48" s="50"/>
      <c r="H48" s="48"/>
      <c r="I48" s="15">
        <v>106</v>
      </c>
      <c r="J48" s="46"/>
      <c r="K48" s="46"/>
      <c r="L48" s="46"/>
      <c r="M48" s="47"/>
      <c r="N48" s="47"/>
      <c r="O48" s="47"/>
      <c r="P48" s="48"/>
      <c r="Q48" s="2"/>
      <c r="R48" s="2"/>
    </row>
    <row r="49" spans="1:18" ht="18" customHeight="1">
      <c r="A49" s="16">
        <v>32</v>
      </c>
      <c r="B49" s="49"/>
      <c r="C49" s="49"/>
      <c r="D49" s="49"/>
      <c r="E49" s="50"/>
      <c r="F49" s="50"/>
      <c r="G49" s="50"/>
      <c r="H49" s="48"/>
      <c r="I49" s="15">
        <v>107</v>
      </c>
      <c r="J49" s="46"/>
      <c r="K49" s="46"/>
      <c r="L49" s="46"/>
      <c r="M49" s="47"/>
      <c r="N49" s="47"/>
      <c r="O49" s="47"/>
      <c r="P49" s="48"/>
      <c r="Q49" s="2"/>
      <c r="R49" s="2"/>
    </row>
    <row r="50" spans="1:18" ht="18" customHeight="1">
      <c r="A50" s="18">
        <v>33</v>
      </c>
      <c r="B50" s="49"/>
      <c r="C50" s="49"/>
      <c r="D50" s="49"/>
      <c r="E50" s="50"/>
      <c r="F50" s="50"/>
      <c r="G50" s="50"/>
      <c r="H50" s="48"/>
      <c r="I50" s="15">
        <v>108</v>
      </c>
      <c r="J50" s="46"/>
      <c r="K50" s="46"/>
      <c r="L50" s="46"/>
      <c r="M50" s="47"/>
      <c r="N50" s="47"/>
      <c r="O50" s="47"/>
      <c r="P50" s="48"/>
      <c r="Q50" s="2"/>
      <c r="R50" s="2"/>
    </row>
    <row r="51" spans="1:18" ht="18" customHeight="1">
      <c r="A51" s="16">
        <v>34</v>
      </c>
      <c r="B51" s="49"/>
      <c r="C51" s="49"/>
      <c r="D51" s="49"/>
      <c r="E51" s="50"/>
      <c r="F51" s="50"/>
      <c r="G51" s="50"/>
      <c r="H51" s="48"/>
      <c r="I51" s="15">
        <v>109</v>
      </c>
      <c r="J51" s="46"/>
      <c r="K51" s="46"/>
      <c r="L51" s="46"/>
      <c r="M51" s="47"/>
      <c r="N51" s="47"/>
      <c r="O51" s="47"/>
      <c r="P51" s="48"/>
      <c r="Q51" s="2"/>
      <c r="R51" s="2"/>
    </row>
    <row r="52" spans="1:18" ht="18" customHeight="1">
      <c r="A52" s="18">
        <v>35</v>
      </c>
      <c r="B52" s="49"/>
      <c r="C52" s="49"/>
      <c r="D52" s="49"/>
      <c r="E52" s="50"/>
      <c r="F52" s="50"/>
      <c r="G52" s="50"/>
      <c r="H52" s="48"/>
      <c r="I52" s="15">
        <v>110</v>
      </c>
      <c r="J52" s="46"/>
      <c r="K52" s="46"/>
      <c r="L52" s="46"/>
      <c r="M52" s="47"/>
      <c r="N52" s="47"/>
      <c r="O52" s="47"/>
      <c r="P52" s="48"/>
      <c r="Q52" s="2"/>
      <c r="R52" s="2"/>
    </row>
    <row r="53" spans="1:18" ht="18" customHeight="1">
      <c r="A53" s="16">
        <v>36</v>
      </c>
      <c r="B53" s="49"/>
      <c r="C53" s="49"/>
      <c r="D53" s="49"/>
      <c r="E53" s="50"/>
      <c r="F53" s="50"/>
      <c r="G53" s="50"/>
      <c r="H53" s="48"/>
      <c r="I53" s="15">
        <v>111</v>
      </c>
      <c r="J53" s="46"/>
      <c r="K53" s="46"/>
      <c r="L53" s="46"/>
      <c r="M53" s="47"/>
      <c r="N53" s="47"/>
      <c r="O53" s="47"/>
      <c r="P53" s="48"/>
      <c r="Q53" s="2"/>
      <c r="R53" s="2"/>
    </row>
    <row r="54" spans="1:18" ht="18" customHeight="1">
      <c r="A54" s="18">
        <v>37</v>
      </c>
      <c r="B54" s="49"/>
      <c r="C54" s="49"/>
      <c r="D54" s="49"/>
      <c r="E54" s="50"/>
      <c r="F54" s="50"/>
      <c r="G54" s="50"/>
      <c r="H54" s="48"/>
      <c r="I54" s="15">
        <v>112</v>
      </c>
      <c r="J54" s="46"/>
      <c r="K54" s="46"/>
      <c r="L54" s="46"/>
      <c r="M54" s="47"/>
      <c r="N54" s="47"/>
      <c r="O54" s="47"/>
      <c r="P54" s="48"/>
      <c r="Q54" s="2"/>
      <c r="R54" s="2"/>
    </row>
    <row r="55" spans="1:18" ht="18" customHeight="1">
      <c r="A55" s="16">
        <v>38</v>
      </c>
      <c r="B55" s="49"/>
      <c r="C55" s="49"/>
      <c r="D55" s="49"/>
      <c r="E55" s="50"/>
      <c r="F55" s="50"/>
      <c r="G55" s="50"/>
      <c r="H55" s="48"/>
      <c r="I55" s="15">
        <v>113</v>
      </c>
      <c r="J55" s="46"/>
      <c r="K55" s="46"/>
      <c r="L55" s="46"/>
      <c r="M55" s="47"/>
      <c r="N55" s="47"/>
      <c r="O55" s="47"/>
      <c r="P55" s="48"/>
      <c r="Q55" s="2"/>
      <c r="R55" s="2"/>
    </row>
    <row r="56" spans="1:18" ht="18" customHeight="1">
      <c r="A56" s="18">
        <v>39</v>
      </c>
      <c r="B56" s="49"/>
      <c r="C56" s="49"/>
      <c r="D56" s="49"/>
      <c r="E56" s="50"/>
      <c r="F56" s="50"/>
      <c r="G56" s="50"/>
      <c r="H56" s="48"/>
      <c r="I56" s="15">
        <v>114</v>
      </c>
      <c r="J56" s="46"/>
      <c r="K56" s="46"/>
      <c r="L56" s="46"/>
      <c r="M56" s="47"/>
      <c r="N56" s="47"/>
      <c r="O56" s="47"/>
      <c r="P56" s="48"/>
      <c r="Q56" s="2"/>
      <c r="R56" s="2"/>
    </row>
    <row r="57" spans="1:18" ht="18" customHeight="1">
      <c r="A57" s="16">
        <v>40</v>
      </c>
      <c r="B57" s="49"/>
      <c r="C57" s="49"/>
      <c r="D57" s="49"/>
      <c r="E57" s="50"/>
      <c r="F57" s="50"/>
      <c r="G57" s="50"/>
      <c r="H57" s="48"/>
      <c r="I57" s="15">
        <v>115</v>
      </c>
      <c r="J57" s="46"/>
      <c r="K57" s="46"/>
      <c r="L57" s="46"/>
      <c r="M57" s="47"/>
      <c r="N57" s="47"/>
      <c r="O57" s="47"/>
      <c r="P57" s="48"/>
      <c r="Q57" s="2"/>
      <c r="R57" s="2"/>
    </row>
    <row r="58" spans="1:18" ht="18" customHeight="1">
      <c r="A58" s="18">
        <v>41</v>
      </c>
      <c r="B58" s="49"/>
      <c r="C58" s="49"/>
      <c r="D58" s="49"/>
      <c r="E58" s="50"/>
      <c r="F58" s="50"/>
      <c r="G58" s="50"/>
      <c r="H58" s="48"/>
      <c r="I58" s="15">
        <v>116</v>
      </c>
      <c r="J58" s="46"/>
      <c r="K58" s="46"/>
      <c r="L58" s="46"/>
      <c r="M58" s="47"/>
      <c r="N58" s="47"/>
      <c r="O58" s="47"/>
      <c r="P58" s="48"/>
      <c r="Q58" s="2"/>
      <c r="R58" s="2"/>
    </row>
    <row r="59" spans="1:18" ht="18" customHeight="1">
      <c r="A59" s="16">
        <v>42</v>
      </c>
      <c r="B59" s="49"/>
      <c r="C59" s="49"/>
      <c r="D59" s="49"/>
      <c r="E59" s="50"/>
      <c r="F59" s="50"/>
      <c r="G59" s="50"/>
      <c r="H59" s="48"/>
      <c r="I59" s="15">
        <v>117</v>
      </c>
      <c r="J59" s="46"/>
      <c r="K59" s="46"/>
      <c r="L59" s="46"/>
      <c r="M59" s="47"/>
      <c r="N59" s="47"/>
      <c r="O59" s="47"/>
      <c r="P59" s="48"/>
      <c r="Q59" s="2"/>
      <c r="R59" s="2"/>
    </row>
    <row r="60" spans="1:18" ht="18" customHeight="1">
      <c r="A60" s="18">
        <v>43</v>
      </c>
      <c r="B60" s="49"/>
      <c r="C60" s="49"/>
      <c r="D60" s="49"/>
      <c r="E60" s="50"/>
      <c r="F60" s="50"/>
      <c r="G60" s="50"/>
      <c r="H60" s="48"/>
      <c r="I60" s="15">
        <v>118</v>
      </c>
      <c r="J60" s="46"/>
      <c r="K60" s="46"/>
      <c r="L60" s="46"/>
      <c r="M60" s="47"/>
      <c r="N60" s="47"/>
      <c r="O60" s="47"/>
      <c r="P60" s="48"/>
      <c r="Q60" s="2"/>
      <c r="R60" s="2"/>
    </row>
    <row r="61" spans="1:18" ht="18" customHeight="1">
      <c r="A61" s="16">
        <v>44</v>
      </c>
      <c r="B61" s="49"/>
      <c r="C61" s="49"/>
      <c r="D61" s="49"/>
      <c r="E61" s="50"/>
      <c r="F61" s="50"/>
      <c r="G61" s="50"/>
      <c r="H61" s="48"/>
      <c r="I61" s="15">
        <v>119</v>
      </c>
      <c r="J61" s="46"/>
      <c r="K61" s="46"/>
      <c r="L61" s="46"/>
      <c r="M61" s="47"/>
      <c r="N61" s="47"/>
      <c r="O61" s="47"/>
      <c r="P61" s="48"/>
      <c r="Q61" s="2"/>
      <c r="R61" s="2"/>
    </row>
    <row r="62" spans="1:18" ht="18" customHeight="1">
      <c r="A62" s="18">
        <v>45</v>
      </c>
      <c r="B62" s="49"/>
      <c r="C62" s="49"/>
      <c r="D62" s="49"/>
      <c r="E62" s="50"/>
      <c r="F62" s="50"/>
      <c r="G62" s="50"/>
      <c r="H62" s="48"/>
      <c r="I62" s="15">
        <v>120</v>
      </c>
      <c r="J62" s="46"/>
      <c r="K62" s="46"/>
      <c r="L62" s="46"/>
      <c r="M62" s="47"/>
      <c r="N62" s="47"/>
      <c r="O62" s="47"/>
      <c r="P62" s="48"/>
      <c r="Q62" s="2"/>
      <c r="R62" s="2"/>
    </row>
    <row r="63" spans="1:18" ht="18" customHeight="1">
      <c r="A63" s="16">
        <v>46</v>
      </c>
      <c r="B63" s="49"/>
      <c r="C63" s="49"/>
      <c r="D63" s="49"/>
      <c r="E63" s="50"/>
      <c r="F63" s="50"/>
      <c r="G63" s="50"/>
      <c r="H63" s="48"/>
      <c r="I63" s="15">
        <v>121</v>
      </c>
      <c r="J63" s="46"/>
      <c r="K63" s="46"/>
      <c r="L63" s="46"/>
      <c r="M63" s="47"/>
      <c r="N63" s="47"/>
      <c r="O63" s="47"/>
      <c r="P63" s="48"/>
      <c r="Q63" s="2"/>
      <c r="R63" s="2"/>
    </row>
    <row r="64" spans="1:18" ht="18" customHeight="1">
      <c r="A64" s="18">
        <v>47</v>
      </c>
      <c r="B64" s="49"/>
      <c r="C64" s="49"/>
      <c r="D64" s="49"/>
      <c r="E64" s="50"/>
      <c r="F64" s="50"/>
      <c r="G64" s="50"/>
      <c r="H64" s="48"/>
      <c r="I64" s="15">
        <v>122</v>
      </c>
      <c r="J64" s="46"/>
      <c r="K64" s="46"/>
      <c r="L64" s="46"/>
      <c r="M64" s="47"/>
      <c r="N64" s="47"/>
      <c r="O64" s="47"/>
      <c r="P64" s="48"/>
      <c r="Q64" s="2"/>
      <c r="R64" s="2"/>
    </row>
    <row r="65" spans="1:18" ht="18" customHeight="1">
      <c r="A65" s="16">
        <v>48</v>
      </c>
      <c r="B65" s="49"/>
      <c r="C65" s="49"/>
      <c r="D65" s="49"/>
      <c r="E65" s="50"/>
      <c r="F65" s="50"/>
      <c r="G65" s="50"/>
      <c r="H65" s="48"/>
      <c r="I65" s="15">
        <v>123</v>
      </c>
      <c r="J65" s="46"/>
      <c r="K65" s="46"/>
      <c r="L65" s="46"/>
      <c r="M65" s="47"/>
      <c r="N65" s="47"/>
      <c r="O65" s="47"/>
      <c r="P65" s="48"/>
      <c r="Q65" s="2"/>
      <c r="R65" s="2"/>
    </row>
    <row r="66" spans="1:18" ht="18" customHeight="1">
      <c r="A66" s="18">
        <v>49</v>
      </c>
      <c r="B66" s="49"/>
      <c r="C66" s="49"/>
      <c r="D66" s="49"/>
      <c r="E66" s="50"/>
      <c r="F66" s="50"/>
      <c r="G66" s="50"/>
      <c r="H66" s="48"/>
      <c r="I66" s="15">
        <v>124</v>
      </c>
      <c r="J66" s="46"/>
      <c r="K66" s="46"/>
      <c r="L66" s="46"/>
      <c r="M66" s="47"/>
      <c r="N66" s="47"/>
      <c r="O66" s="47"/>
      <c r="P66" s="48"/>
      <c r="Q66" s="2"/>
      <c r="R66" s="2"/>
    </row>
    <row r="67" spans="1:18" ht="18" customHeight="1">
      <c r="A67" s="16">
        <v>50</v>
      </c>
      <c r="B67" s="49"/>
      <c r="C67" s="49"/>
      <c r="D67" s="49"/>
      <c r="E67" s="50"/>
      <c r="F67" s="50"/>
      <c r="G67" s="50"/>
      <c r="H67" s="48"/>
      <c r="I67" s="15">
        <v>125</v>
      </c>
      <c r="J67" s="46"/>
      <c r="K67" s="46"/>
      <c r="L67" s="46"/>
      <c r="M67" s="47"/>
      <c r="N67" s="47"/>
      <c r="O67" s="47"/>
      <c r="P67" s="48"/>
      <c r="Q67" s="2"/>
      <c r="R67" s="2"/>
    </row>
    <row r="68" spans="1:18" ht="18" customHeight="1">
      <c r="A68" s="18">
        <v>51</v>
      </c>
      <c r="B68" s="49"/>
      <c r="C68" s="49"/>
      <c r="D68" s="49"/>
      <c r="E68" s="50"/>
      <c r="F68" s="50"/>
      <c r="G68" s="50"/>
      <c r="H68" s="48"/>
      <c r="I68" s="15">
        <v>126</v>
      </c>
      <c r="J68" s="46"/>
      <c r="K68" s="46"/>
      <c r="L68" s="46"/>
      <c r="M68" s="47"/>
      <c r="N68" s="47"/>
      <c r="O68" s="47"/>
      <c r="P68" s="48"/>
      <c r="Q68" s="2"/>
      <c r="R68" s="2"/>
    </row>
    <row r="69" spans="1:18" ht="18" customHeight="1">
      <c r="A69" s="16">
        <v>52</v>
      </c>
      <c r="B69" s="49"/>
      <c r="C69" s="49"/>
      <c r="D69" s="49"/>
      <c r="E69" s="50"/>
      <c r="F69" s="50"/>
      <c r="G69" s="50"/>
      <c r="H69" s="48"/>
      <c r="I69" s="15">
        <v>127</v>
      </c>
      <c r="J69" s="46"/>
      <c r="K69" s="46"/>
      <c r="L69" s="46"/>
      <c r="M69" s="47"/>
      <c r="N69" s="47"/>
      <c r="O69" s="47"/>
      <c r="P69" s="48"/>
      <c r="Q69" s="2"/>
      <c r="R69" s="2"/>
    </row>
    <row r="70" spans="1:18" ht="18" customHeight="1">
      <c r="A70" s="18">
        <v>53</v>
      </c>
      <c r="B70" s="49"/>
      <c r="C70" s="49"/>
      <c r="D70" s="49"/>
      <c r="E70" s="50"/>
      <c r="F70" s="50"/>
      <c r="G70" s="50"/>
      <c r="H70" s="48"/>
      <c r="I70" s="15">
        <v>128</v>
      </c>
      <c r="J70" s="46"/>
      <c r="K70" s="46"/>
      <c r="L70" s="46"/>
      <c r="M70" s="47"/>
      <c r="N70" s="47"/>
      <c r="O70" s="47"/>
      <c r="P70" s="48"/>
      <c r="Q70" s="2"/>
      <c r="R70" s="2"/>
    </row>
    <row r="71" spans="1:18" ht="18" customHeight="1">
      <c r="A71" s="16">
        <v>54</v>
      </c>
      <c r="B71" s="49"/>
      <c r="C71" s="49"/>
      <c r="D71" s="49"/>
      <c r="E71" s="50"/>
      <c r="F71" s="50"/>
      <c r="G71" s="50"/>
      <c r="H71" s="48"/>
      <c r="I71" s="15">
        <v>129</v>
      </c>
      <c r="J71" s="46"/>
      <c r="K71" s="46"/>
      <c r="L71" s="46"/>
      <c r="M71" s="47"/>
      <c r="N71" s="47"/>
      <c r="O71" s="47"/>
      <c r="P71" s="48"/>
      <c r="Q71" s="2"/>
      <c r="R71" s="2"/>
    </row>
    <row r="72" spans="1:18" ht="18" customHeight="1">
      <c r="A72" s="18">
        <v>55</v>
      </c>
      <c r="B72" s="49"/>
      <c r="C72" s="49"/>
      <c r="D72" s="49"/>
      <c r="E72" s="50"/>
      <c r="F72" s="50"/>
      <c r="G72" s="50"/>
      <c r="H72" s="48"/>
      <c r="I72" s="15">
        <v>130</v>
      </c>
      <c r="J72" s="46"/>
      <c r="K72" s="46"/>
      <c r="L72" s="46"/>
      <c r="M72" s="47"/>
      <c r="N72" s="47"/>
      <c r="O72" s="47"/>
      <c r="P72" s="48"/>
      <c r="Q72" s="2"/>
      <c r="R72" s="2"/>
    </row>
    <row r="73" spans="1:18" ht="18" customHeight="1">
      <c r="A73" s="16">
        <v>56</v>
      </c>
      <c r="B73" s="49"/>
      <c r="C73" s="49"/>
      <c r="D73" s="49"/>
      <c r="E73" s="50"/>
      <c r="F73" s="50"/>
      <c r="G73" s="50"/>
      <c r="H73" s="48"/>
      <c r="I73" s="15">
        <v>131</v>
      </c>
      <c r="J73" s="46"/>
      <c r="K73" s="46"/>
      <c r="L73" s="46"/>
      <c r="M73" s="47"/>
      <c r="N73" s="47"/>
      <c r="O73" s="47"/>
      <c r="P73" s="48"/>
      <c r="Q73" s="2"/>
      <c r="R73" s="2"/>
    </row>
    <row r="74" spans="1:18" ht="18" customHeight="1">
      <c r="A74" s="18">
        <v>57</v>
      </c>
      <c r="B74" s="49"/>
      <c r="C74" s="49"/>
      <c r="D74" s="49"/>
      <c r="E74" s="50"/>
      <c r="F74" s="50"/>
      <c r="G74" s="50"/>
      <c r="H74" s="48"/>
      <c r="I74" s="15">
        <v>132</v>
      </c>
      <c r="J74" s="46"/>
      <c r="K74" s="46"/>
      <c r="L74" s="46"/>
      <c r="M74" s="47"/>
      <c r="N74" s="47"/>
      <c r="O74" s="47"/>
      <c r="P74" s="48"/>
      <c r="Q74" s="2"/>
      <c r="R74" s="2"/>
    </row>
    <row r="75" spans="1:18" ht="18" customHeight="1">
      <c r="A75" s="16">
        <v>58</v>
      </c>
      <c r="B75" s="49"/>
      <c r="C75" s="49"/>
      <c r="D75" s="49"/>
      <c r="E75" s="50"/>
      <c r="F75" s="50"/>
      <c r="G75" s="50"/>
      <c r="H75" s="48"/>
      <c r="I75" s="15">
        <v>133</v>
      </c>
      <c r="J75" s="46"/>
      <c r="K75" s="46"/>
      <c r="L75" s="46"/>
      <c r="M75" s="47"/>
      <c r="N75" s="47"/>
      <c r="O75" s="47"/>
      <c r="P75" s="48"/>
      <c r="Q75" s="2"/>
      <c r="R75" s="2"/>
    </row>
    <row r="76" spans="1:18" ht="18" customHeight="1">
      <c r="A76" s="18">
        <v>59</v>
      </c>
      <c r="B76" s="49"/>
      <c r="C76" s="49"/>
      <c r="D76" s="49"/>
      <c r="E76" s="50"/>
      <c r="F76" s="50"/>
      <c r="G76" s="50"/>
      <c r="H76" s="48"/>
      <c r="I76" s="15">
        <v>134</v>
      </c>
      <c r="J76" s="46"/>
      <c r="K76" s="46"/>
      <c r="L76" s="46"/>
      <c r="M76" s="47"/>
      <c r="N76" s="47"/>
      <c r="O76" s="47"/>
      <c r="P76" s="48"/>
      <c r="Q76" s="2"/>
      <c r="R76" s="2"/>
    </row>
    <row r="77" spans="1:18" ht="18" customHeight="1">
      <c r="A77" s="16">
        <v>60</v>
      </c>
      <c r="B77" s="49"/>
      <c r="C77" s="49"/>
      <c r="D77" s="49"/>
      <c r="E77" s="50"/>
      <c r="F77" s="50"/>
      <c r="G77" s="50"/>
      <c r="H77" s="48"/>
      <c r="I77" s="15">
        <v>135</v>
      </c>
      <c r="J77" s="46"/>
      <c r="K77" s="46"/>
      <c r="L77" s="46"/>
      <c r="M77" s="47"/>
      <c r="N77" s="47"/>
      <c r="O77" s="47"/>
      <c r="P77" s="48"/>
      <c r="Q77" s="2"/>
      <c r="R77" s="2"/>
    </row>
    <row r="78" spans="1:18" ht="18" customHeight="1">
      <c r="A78" s="18">
        <v>61</v>
      </c>
      <c r="B78" s="49"/>
      <c r="C78" s="49"/>
      <c r="D78" s="49"/>
      <c r="E78" s="50"/>
      <c r="F78" s="50"/>
      <c r="G78" s="50"/>
      <c r="H78" s="48"/>
      <c r="I78" s="15">
        <v>136</v>
      </c>
      <c r="J78" s="46"/>
      <c r="K78" s="46"/>
      <c r="L78" s="46"/>
      <c r="M78" s="47"/>
      <c r="N78" s="47"/>
      <c r="O78" s="47"/>
      <c r="P78" s="48"/>
      <c r="Q78" s="2"/>
      <c r="R78" s="2"/>
    </row>
    <row r="79" spans="1:18" ht="18" customHeight="1">
      <c r="A79" s="16">
        <v>62</v>
      </c>
      <c r="B79" s="49"/>
      <c r="C79" s="49"/>
      <c r="D79" s="49"/>
      <c r="E79" s="50"/>
      <c r="F79" s="50"/>
      <c r="G79" s="50"/>
      <c r="H79" s="48"/>
      <c r="I79" s="15">
        <v>137</v>
      </c>
      <c r="J79" s="46"/>
      <c r="K79" s="46"/>
      <c r="L79" s="46"/>
      <c r="M79" s="47"/>
      <c r="N79" s="47"/>
      <c r="O79" s="47"/>
      <c r="P79" s="48"/>
      <c r="Q79" s="2"/>
      <c r="R79" s="2"/>
    </row>
    <row r="80" spans="1:18" ht="18" customHeight="1">
      <c r="A80" s="18">
        <v>63</v>
      </c>
      <c r="B80" s="49"/>
      <c r="C80" s="49"/>
      <c r="D80" s="49"/>
      <c r="E80" s="50"/>
      <c r="F80" s="50"/>
      <c r="G80" s="50"/>
      <c r="H80" s="48"/>
      <c r="I80" s="15">
        <v>138</v>
      </c>
      <c r="J80" s="46"/>
      <c r="K80" s="46"/>
      <c r="L80" s="46"/>
      <c r="M80" s="47"/>
      <c r="N80" s="47"/>
      <c r="O80" s="47"/>
      <c r="P80" s="48"/>
      <c r="Q80" s="2"/>
      <c r="R80" s="2"/>
    </row>
    <row r="81" spans="1:18" ht="18" customHeight="1">
      <c r="A81" s="16">
        <v>64</v>
      </c>
      <c r="B81" s="49"/>
      <c r="C81" s="49"/>
      <c r="D81" s="49"/>
      <c r="E81" s="50"/>
      <c r="F81" s="50"/>
      <c r="G81" s="50"/>
      <c r="H81" s="48"/>
      <c r="I81" s="15">
        <v>139</v>
      </c>
      <c r="J81" s="46"/>
      <c r="K81" s="46"/>
      <c r="L81" s="46"/>
      <c r="M81" s="47"/>
      <c r="N81" s="47"/>
      <c r="O81" s="47"/>
      <c r="P81" s="48"/>
      <c r="Q81" s="2"/>
      <c r="R81" s="2"/>
    </row>
    <row r="82" spans="1:18" ht="18" customHeight="1">
      <c r="A82" s="18">
        <v>65</v>
      </c>
      <c r="B82" s="49"/>
      <c r="C82" s="49"/>
      <c r="D82" s="49"/>
      <c r="E82" s="50"/>
      <c r="F82" s="50"/>
      <c r="G82" s="50"/>
      <c r="H82" s="48"/>
      <c r="I82" s="15">
        <v>140</v>
      </c>
      <c r="J82" s="46"/>
      <c r="K82" s="46"/>
      <c r="L82" s="46"/>
      <c r="M82" s="47"/>
      <c r="N82" s="47"/>
      <c r="O82" s="47"/>
      <c r="P82" s="48"/>
      <c r="Q82" s="2"/>
      <c r="R82" s="2"/>
    </row>
    <row r="83" spans="1:18" ht="18" customHeight="1">
      <c r="A83" s="16">
        <v>66</v>
      </c>
      <c r="B83" s="49"/>
      <c r="C83" s="49"/>
      <c r="D83" s="49"/>
      <c r="E83" s="50"/>
      <c r="F83" s="50"/>
      <c r="G83" s="50"/>
      <c r="H83" s="48"/>
      <c r="I83" s="15">
        <v>141</v>
      </c>
      <c r="J83" s="46"/>
      <c r="K83" s="46"/>
      <c r="L83" s="46"/>
      <c r="M83" s="47"/>
      <c r="N83" s="47"/>
      <c r="O83" s="47"/>
      <c r="P83" s="48"/>
      <c r="Q83" s="2"/>
      <c r="R83" s="2"/>
    </row>
    <row r="84" spans="1:18" ht="18" customHeight="1">
      <c r="A84" s="18">
        <v>67</v>
      </c>
      <c r="B84" s="49"/>
      <c r="C84" s="49"/>
      <c r="D84" s="49"/>
      <c r="E84" s="50"/>
      <c r="F84" s="50"/>
      <c r="G84" s="50"/>
      <c r="H84" s="48"/>
      <c r="I84" s="15">
        <v>142</v>
      </c>
      <c r="J84" s="46"/>
      <c r="K84" s="46"/>
      <c r="L84" s="46"/>
      <c r="M84" s="47"/>
      <c r="N84" s="47"/>
      <c r="O84" s="47"/>
      <c r="P84" s="48"/>
      <c r="Q84" s="2"/>
      <c r="R84" s="2"/>
    </row>
    <row r="85" spans="1:18" ht="18" customHeight="1">
      <c r="A85" s="16">
        <v>68</v>
      </c>
      <c r="B85" s="49"/>
      <c r="C85" s="49"/>
      <c r="D85" s="49"/>
      <c r="E85" s="50"/>
      <c r="F85" s="50"/>
      <c r="G85" s="50"/>
      <c r="H85" s="48"/>
      <c r="I85" s="15">
        <v>143</v>
      </c>
      <c r="J85" s="46"/>
      <c r="K85" s="46"/>
      <c r="L85" s="46"/>
      <c r="M85" s="47"/>
      <c r="N85" s="47"/>
      <c r="O85" s="47"/>
      <c r="P85" s="48"/>
      <c r="Q85" s="2"/>
      <c r="R85" s="2"/>
    </row>
    <row r="86" spans="1:18" ht="18" customHeight="1">
      <c r="A86" s="18">
        <v>69</v>
      </c>
      <c r="B86" s="49"/>
      <c r="C86" s="49"/>
      <c r="D86" s="49"/>
      <c r="E86" s="50"/>
      <c r="F86" s="50"/>
      <c r="G86" s="50"/>
      <c r="H86" s="48"/>
      <c r="I86" s="15">
        <v>144</v>
      </c>
      <c r="J86" s="46"/>
      <c r="K86" s="46"/>
      <c r="L86" s="46"/>
      <c r="M86" s="47"/>
      <c r="N86" s="47"/>
      <c r="O86" s="47"/>
      <c r="P86" s="48"/>
      <c r="Q86" s="2"/>
      <c r="R86" s="2"/>
    </row>
    <row r="87" spans="1:18" ht="18" customHeight="1">
      <c r="A87" s="16">
        <v>70</v>
      </c>
      <c r="B87" s="49"/>
      <c r="C87" s="49"/>
      <c r="D87" s="49"/>
      <c r="E87" s="50"/>
      <c r="F87" s="50"/>
      <c r="G87" s="50"/>
      <c r="H87" s="48"/>
      <c r="I87" s="15">
        <v>145</v>
      </c>
      <c r="J87" s="46"/>
      <c r="K87" s="46"/>
      <c r="L87" s="46"/>
      <c r="M87" s="47"/>
      <c r="N87" s="47"/>
      <c r="O87" s="47"/>
      <c r="P87" s="48"/>
      <c r="Q87" s="2"/>
      <c r="R87" s="2"/>
    </row>
    <row r="88" spans="1:18" ht="18" customHeight="1">
      <c r="A88" s="18">
        <v>71</v>
      </c>
      <c r="B88" s="49"/>
      <c r="C88" s="49"/>
      <c r="D88" s="49"/>
      <c r="E88" s="50"/>
      <c r="F88" s="50"/>
      <c r="G88" s="50"/>
      <c r="H88" s="48"/>
      <c r="I88" s="15">
        <v>146</v>
      </c>
      <c r="J88" s="46"/>
      <c r="K88" s="46"/>
      <c r="L88" s="46"/>
      <c r="M88" s="47"/>
      <c r="N88" s="47"/>
      <c r="O88" s="47"/>
      <c r="P88" s="48"/>
      <c r="Q88" s="2"/>
      <c r="R88" s="2"/>
    </row>
    <row r="89" spans="1:18" ht="18" customHeight="1">
      <c r="A89" s="16">
        <v>72</v>
      </c>
      <c r="B89" s="49"/>
      <c r="C89" s="49"/>
      <c r="D89" s="49"/>
      <c r="E89" s="50"/>
      <c r="F89" s="50"/>
      <c r="G89" s="50"/>
      <c r="H89" s="48"/>
      <c r="I89" s="15">
        <v>147</v>
      </c>
      <c r="J89" s="46"/>
      <c r="K89" s="46"/>
      <c r="L89" s="46"/>
      <c r="M89" s="47"/>
      <c r="N89" s="47"/>
      <c r="O89" s="47"/>
      <c r="P89" s="48"/>
      <c r="Q89" s="2"/>
      <c r="R89" s="2"/>
    </row>
    <row r="90" spans="1:18" ht="18" customHeight="1">
      <c r="A90" s="18">
        <v>73</v>
      </c>
      <c r="B90" s="49"/>
      <c r="C90" s="49"/>
      <c r="D90" s="49"/>
      <c r="E90" s="50"/>
      <c r="F90" s="50"/>
      <c r="G90" s="50"/>
      <c r="H90" s="48"/>
      <c r="I90" s="15">
        <v>148</v>
      </c>
      <c r="J90" s="46"/>
      <c r="K90" s="46"/>
      <c r="L90" s="46"/>
      <c r="M90" s="47"/>
      <c r="N90" s="47"/>
      <c r="O90" s="47"/>
      <c r="P90" s="48"/>
      <c r="Q90" s="2"/>
      <c r="R90" s="2"/>
    </row>
    <row r="91" spans="1:18" ht="18" customHeight="1">
      <c r="A91" s="16">
        <v>74</v>
      </c>
      <c r="B91" s="49"/>
      <c r="C91" s="49"/>
      <c r="D91" s="49"/>
      <c r="E91" s="50"/>
      <c r="F91" s="50"/>
      <c r="G91" s="50"/>
      <c r="H91" s="48"/>
      <c r="I91" s="15">
        <v>149</v>
      </c>
      <c r="J91" s="46"/>
      <c r="K91" s="46"/>
      <c r="L91" s="46"/>
      <c r="M91" s="47"/>
      <c r="N91" s="47"/>
      <c r="O91" s="47"/>
      <c r="P91" s="48"/>
      <c r="Q91" s="2"/>
      <c r="R91" s="2"/>
    </row>
    <row r="92" spans="1:18" ht="18" customHeight="1">
      <c r="A92" s="18">
        <v>75</v>
      </c>
      <c r="B92" s="49"/>
      <c r="C92" s="49"/>
      <c r="D92" s="49"/>
      <c r="E92" s="50"/>
      <c r="F92" s="50"/>
      <c r="G92" s="50"/>
      <c r="H92" s="48"/>
      <c r="I92" s="15">
        <v>150</v>
      </c>
      <c r="J92" s="46"/>
      <c r="K92" s="46"/>
      <c r="L92" s="46"/>
      <c r="M92" s="47"/>
      <c r="N92" s="47"/>
      <c r="O92" s="47"/>
      <c r="P92" s="48"/>
      <c r="Q92" s="2"/>
      <c r="R92" s="2"/>
    </row>
    <row r="93" spans="2:14" s="9" customFormat="1" ht="7.5" customHeight="1" thickBot="1">
      <c r="B93" s="8"/>
      <c r="C93" s="8"/>
      <c r="D93" s="8"/>
      <c r="E93" s="8"/>
      <c r="F93" s="8"/>
      <c r="G93" s="10"/>
      <c r="H93" s="8"/>
      <c r="I93" s="8"/>
      <c r="J93" s="8"/>
      <c r="K93" s="8"/>
      <c r="L93" s="8"/>
      <c r="M93" s="8"/>
      <c r="N93" s="8"/>
    </row>
    <row r="94" spans="1:16" s="36" customFormat="1" ht="12.75">
      <c r="A94" s="34" t="s">
        <v>23</v>
      </c>
      <c r="B94" s="22"/>
      <c r="C94" s="21">
        <f>IF(Calculations!C7=0,"",100-((SUM(Calculations!F2:F151)/Calculations!C7)*100))</f>
      </c>
      <c r="D94" s="22"/>
      <c r="E94" s="68" t="s">
        <v>63</v>
      </c>
      <c r="F94" s="68"/>
      <c r="I94" s="53" t="s">
        <v>47</v>
      </c>
      <c r="J94" s="80"/>
      <c r="K94" s="81"/>
      <c r="L94" s="81"/>
      <c r="M94" s="81"/>
      <c r="N94" s="81"/>
      <c r="O94" s="81"/>
      <c r="P94" s="82"/>
    </row>
    <row r="95" spans="1:16" s="36" customFormat="1" ht="12.75">
      <c r="A95" s="34"/>
      <c r="B95" s="37"/>
      <c r="C95" s="37"/>
      <c r="D95" s="37"/>
      <c r="E95" s="69">
        <f>IF(SUM(C18:C92,K18:K92)=0,"",AVERAGE(C18:C92,K18:K92))</f>
      </c>
      <c r="F95" s="69"/>
      <c r="I95" s="22"/>
      <c r="J95" s="83"/>
      <c r="K95" s="84"/>
      <c r="L95" s="84"/>
      <c r="M95" s="84"/>
      <c r="N95" s="84"/>
      <c r="O95" s="84"/>
      <c r="P95" s="85"/>
    </row>
    <row r="96" spans="1:18" s="40" customFormat="1" ht="12.75">
      <c r="A96" s="41" t="s">
        <v>24</v>
      </c>
      <c r="B96" s="36"/>
      <c r="C96" s="13">
        <f>IF(Calculations!C7=0,"",((SUM(Calculations!I2:I151))/Calculations!C7)*100)</f>
      </c>
      <c r="D96" s="36"/>
      <c r="E96" s="36"/>
      <c r="F96" s="36"/>
      <c r="I96" s="38"/>
      <c r="J96" s="83"/>
      <c r="K96" s="84"/>
      <c r="L96" s="84"/>
      <c r="M96" s="84"/>
      <c r="N96" s="84"/>
      <c r="O96" s="84"/>
      <c r="P96" s="85"/>
      <c r="Q96" s="36"/>
      <c r="R96" s="36"/>
    </row>
    <row r="97" spans="1:18" s="40" customFormat="1" ht="12.75" customHeight="1">
      <c r="A97" s="36"/>
      <c r="B97" s="12"/>
      <c r="C97" s="12"/>
      <c r="D97" s="12"/>
      <c r="E97" s="68" t="s">
        <v>62</v>
      </c>
      <c r="F97" s="68"/>
      <c r="I97" s="36"/>
      <c r="J97" s="83"/>
      <c r="K97" s="84"/>
      <c r="L97" s="84"/>
      <c r="M97" s="84"/>
      <c r="N97" s="84"/>
      <c r="O97" s="84"/>
      <c r="P97" s="85"/>
      <c r="Q97" s="36"/>
      <c r="R97" s="36"/>
    </row>
    <row r="98" spans="1:18" s="40" customFormat="1" ht="13.5" thickBot="1">
      <c r="A98" s="41" t="s">
        <v>25</v>
      </c>
      <c r="B98" s="42"/>
      <c r="C98" s="43">
        <f>IF(Calculations!C7=0,"",((SUM(Calculations!P2:P151))/Calculations!C7)*100)</f>
      </c>
      <c r="D98" s="12"/>
      <c r="E98" s="69">
        <f>IF(SUM(D18:D92,L18:L92)=0,"",AVERAGE(D18:D92,L18:L92))</f>
      </c>
      <c r="F98" s="69"/>
      <c r="I98" s="36"/>
      <c r="J98" s="86"/>
      <c r="K98" s="87"/>
      <c r="L98" s="87"/>
      <c r="M98" s="87"/>
      <c r="N98" s="87"/>
      <c r="O98" s="87"/>
      <c r="P98" s="88"/>
      <c r="Q98" s="36"/>
      <c r="R98" s="36"/>
    </row>
    <row r="99" spans="1:16" s="40" customFormat="1" ht="12.75" customHeight="1">
      <c r="A99" s="38"/>
      <c r="B99" s="36"/>
      <c r="C99" s="36"/>
      <c r="D99" s="36"/>
      <c r="E99" s="14"/>
      <c r="F99" s="39"/>
      <c r="G99" s="36"/>
      <c r="H99" s="36"/>
      <c r="I99" s="39"/>
      <c r="O99" s="36"/>
      <c r="P99" s="36"/>
    </row>
    <row r="100" spans="1:16" s="40" customFormat="1" ht="12.75" customHeight="1">
      <c r="A100" s="78" t="s">
        <v>66</v>
      </c>
      <c r="B100" s="78"/>
      <c r="C100" s="63">
        <f>IF(Calculations!C7=0,"",((SUM(Calculations!Q2:Q151))/Calculations!C7)*100)</f>
      </c>
      <c r="D100" s="14"/>
      <c r="E100" s="14"/>
      <c r="F100" s="39"/>
      <c r="G100" s="36"/>
      <c r="H100" s="36"/>
      <c r="I100" s="39"/>
      <c r="O100" s="36"/>
      <c r="P100" s="36"/>
    </row>
    <row r="101" spans="1:16" s="40" customFormat="1" ht="12.75" customHeight="1">
      <c r="A101" s="11"/>
      <c r="B101" s="14"/>
      <c r="C101" s="14"/>
      <c r="D101" s="14"/>
      <c r="E101" s="14"/>
      <c r="F101" s="39"/>
      <c r="G101" s="36"/>
      <c r="H101" s="36"/>
      <c r="I101" s="37"/>
      <c r="O101" s="36"/>
      <c r="P101" s="36"/>
    </row>
    <row r="102" spans="1:16" s="40" customFormat="1" ht="12.75" customHeight="1">
      <c r="A102" s="11"/>
      <c r="B102" s="73" t="s">
        <v>52</v>
      </c>
      <c r="C102" s="73"/>
      <c r="D102" s="73"/>
      <c r="E102" s="12"/>
      <c r="F102" s="74" t="s">
        <v>53</v>
      </c>
      <c r="G102" s="74"/>
      <c r="H102" s="74"/>
      <c r="I102" s="61"/>
      <c r="J102" s="74" t="s">
        <v>54</v>
      </c>
      <c r="K102" s="74"/>
      <c r="L102" s="74"/>
      <c r="M102" s="74"/>
      <c r="O102" s="36"/>
      <c r="P102" s="36"/>
    </row>
    <row r="103" spans="1:13" s="36" customFormat="1" ht="13.5" customHeight="1">
      <c r="A103" s="19"/>
      <c r="B103" s="73"/>
      <c r="C103" s="73"/>
      <c r="D103" s="73"/>
      <c r="E103" s="12"/>
      <c r="F103" s="74"/>
      <c r="G103" s="74"/>
      <c r="H103" s="74"/>
      <c r="I103" s="61"/>
      <c r="J103" s="74"/>
      <c r="K103" s="74"/>
      <c r="L103" s="74"/>
      <c r="M103" s="74"/>
    </row>
    <row r="104" spans="2:13" ht="12.75">
      <c r="B104" s="73"/>
      <c r="C104" s="73"/>
      <c r="D104" s="73"/>
      <c r="E104" s="35"/>
      <c r="F104" s="74"/>
      <c r="G104" s="74"/>
      <c r="H104" s="74"/>
      <c r="I104" s="61"/>
      <c r="J104" s="74"/>
      <c r="K104" s="74"/>
      <c r="L104" s="74"/>
      <c r="M104" s="74"/>
    </row>
    <row r="105" spans="3:13" ht="12.75">
      <c r="C105" s="58"/>
      <c r="D105" s="58"/>
      <c r="E105" s="58"/>
      <c r="F105" s="74"/>
      <c r="G105" s="74"/>
      <c r="H105" s="74"/>
      <c r="I105" s="61"/>
      <c r="J105" s="74"/>
      <c r="K105" s="74"/>
      <c r="L105" s="74"/>
      <c r="M105" s="74"/>
    </row>
    <row r="106" spans="2:13" ht="12.75">
      <c r="B106" s="76" t="s">
        <v>55</v>
      </c>
      <c r="C106" s="77"/>
      <c r="D106" s="77"/>
      <c r="F106" s="74"/>
      <c r="G106" s="74"/>
      <c r="H106" s="74"/>
      <c r="I106" s="61"/>
      <c r="J106" s="74"/>
      <c r="K106" s="74"/>
      <c r="L106" s="74"/>
      <c r="M106" s="74"/>
    </row>
    <row r="107" spans="2:13" ht="12.75">
      <c r="B107" s="77"/>
      <c r="C107" s="77"/>
      <c r="D107" s="77"/>
      <c r="F107" s="74"/>
      <c r="G107" s="74"/>
      <c r="H107" s="74"/>
      <c r="I107" s="61"/>
      <c r="J107" s="74"/>
      <c r="K107" s="74"/>
      <c r="L107" s="74"/>
      <c r="M107" s="74"/>
    </row>
    <row r="108" spans="1:13" ht="12.75">
      <c r="A108" s="2"/>
      <c r="B108" s="77"/>
      <c r="C108" s="77"/>
      <c r="D108" s="77"/>
      <c r="F108" s="74"/>
      <c r="G108" s="74"/>
      <c r="H108" s="74"/>
      <c r="I108" s="2"/>
      <c r="J108" s="74"/>
      <c r="K108" s="74"/>
      <c r="L108" s="74"/>
      <c r="M108" s="74"/>
    </row>
    <row r="109" spans="1:13" ht="12.75">
      <c r="A109" s="2"/>
      <c r="B109" s="77"/>
      <c r="C109" s="77"/>
      <c r="D109" s="77"/>
      <c r="E109" s="2"/>
      <c r="F109" s="74"/>
      <c r="G109" s="74"/>
      <c r="H109" s="74"/>
      <c r="I109" s="2"/>
      <c r="J109" s="74"/>
      <c r="K109" s="74"/>
      <c r="L109" s="74"/>
      <c r="M109" s="74"/>
    </row>
    <row r="110" spans="1:13" ht="12.75">
      <c r="A110" s="2"/>
      <c r="B110" s="77"/>
      <c r="C110" s="77"/>
      <c r="D110" s="77"/>
      <c r="E110" s="2"/>
      <c r="F110" s="75"/>
      <c r="G110" s="75"/>
      <c r="H110" s="75"/>
      <c r="I110" s="3"/>
      <c r="J110" s="75"/>
      <c r="K110" s="75"/>
      <c r="L110" s="75"/>
      <c r="M110" s="75"/>
    </row>
    <row r="111" spans="1:13" ht="12.75" customHeight="1">
      <c r="A111" s="2"/>
      <c r="B111" s="2"/>
      <c r="C111" s="2"/>
      <c r="D111" s="2"/>
      <c r="E111" s="2"/>
      <c r="F111" s="71" t="s">
        <v>56</v>
      </c>
      <c r="G111" s="71"/>
      <c r="H111" s="71"/>
      <c r="I111" s="71"/>
      <c r="J111" s="71"/>
      <c r="K111" s="71"/>
      <c r="L111" s="71"/>
      <c r="M111" s="71"/>
    </row>
    <row r="112" spans="1:13" ht="12.75">
      <c r="A112" s="2"/>
      <c r="B112" s="2"/>
      <c r="C112" s="2"/>
      <c r="D112" s="2"/>
      <c r="E112" s="2"/>
      <c r="F112" s="72"/>
      <c r="G112" s="72"/>
      <c r="H112" s="72"/>
      <c r="I112" s="72"/>
      <c r="J112" s="72"/>
      <c r="K112" s="72"/>
      <c r="L112" s="72"/>
      <c r="M112" s="72"/>
    </row>
    <row r="113" spans="1:12" ht="12.75">
      <c r="A113" s="2"/>
      <c r="B113" s="2"/>
      <c r="C113" s="2"/>
      <c r="D113" s="2"/>
      <c r="E113" s="2"/>
      <c r="F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H114" s="2"/>
      <c r="I114" s="2"/>
      <c r="J114" s="2"/>
      <c r="K114" s="2"/>
      <c r="L114" s="2"/>
    </row>
    <row r="115" spans="1:12" ht="12.75">
      <c r="A115" s="62" t="s">
        <v>68</v>
      </c>
      <c r="B115" s="2"/>
      <c r="C115" s="2"/>
      <c r="D115" s="2"/>
      <c r="E115" s="2"/>
      <c r="F115" s="64" t="s">
        <v>59</v>
      </c>
      <c r="G115" s="64"/>
      <c r="H115" s="64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8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8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</sheetData>
  <sheetProtection password="EFF4" sheet="1"/>
  <mergeCells count="22">
    <mergeCell ref="F12:G12"/>
    <mergeCell ref="A5:N5"/>
    <mergeCell ref="A7:N7"/>
    <mergeCell ref="A8:N8"/>
    <mergeCell ref="K10:N10"/>
    <mergeCell ref="A1:N1"/>
    <mergeCell ref="F111:M112"/>
    <mergeCell ref="B102:D104"/>
    <mergeCell ref="F102:H110"/>
    <mergeCell ref="J102:M110"/>
    <mergeCell ref="B106:D110"/>
    <mergeCell ref="A100:B100"/>
    <mergeCell ref="A3:L3"/>
    <mergeCell ref="J94:P98"/>
    <mergeCell ref="F10:G10"/>
    <mergeCell ref="F115:H115"/>
    <mergeCell ref="E16:G16"/>
    <mergeCell ref="M16:O16"/>
    <mergeCell ref="E94:F94"/>
    <mergeCell ref="E95:F95"/>
    <mergeCell ref="E97:F97"/>
    <mergeCell ref="E98:F98"/>
  </mergeCells>
  <conditionalFormatting sqref="P12 N14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H4">
      <selection activeCell="N152" sqref="N152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8" width="14.7109375" style="0" bestFit="1" customWidth="1"/>
    <col min="9" max="9" width="12.00390625" style="0" customWidth="1"/>
    <col min="10" max="10" width="14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6.7109375" style="0" bestFit="1" customWidth="1"/>
  </cols>
  <sheetData>
    <row r="1" spans="1:17" ht="12.75">
      <c r="A1" t="s">
        <v>27</v>
      </c>
      <c r="B1" t="s">
        <v>28</v>
      </c>
      <c r="C1" t="s">
        <v>18</v>
      </c>
      <c r="D1" t="s">
        <v>19</v>
      </c>
      <c r="F1" t="s">
        <v>26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67</v>
      </c>
    </row>
    <row r="2" spans="1:17" ht="12.75">
      <c r="A2">
        <f>IF('Data Form'!L12="m",'Data Form'!J12,0)</f>
        <v>0</v>
      </c>
      <c r="B2">
        <f>IF('Data Form'!L12="ft",'Data Form'!J12,0)</f>
        <v>0</v>
      </c>
      <c r="C2">
        <f>IF('Data Form'!N14="cm",1,0)</f>
        <v>0</v>
      </c>
      <c r="D2">
        <f>IF('Data Form'!N14="in",1,0)</f>
        <v>0</v>
      </c>
      <c r="F2">
        <f>IF('Data Form'!B18="None",1,0)</f>
        <v>0</v>
      </c>
      <c r="G2">
        <f>IF('Data Form'!E18="",1,0)</f>
        <v>1</v>
      </c>
      <c r="H2">
        <f>IF('Data Form'!H18="S",1,0)</f>
        <v>0</v>
      </c>
      <c r="I2">
        <f aca="true" t="shared" si="0" ref="I2:I26">F2*G2*H2</f>
        <v>0</v>
      </c>
      <c r="J2">
        <f>IF('Data Form'!H18="R",1,0)</f>
        <v>0</v>
      </c>
      <c r="K2">
        <f>IF('Data Form'!H18="BR",1,0)</f>
        <v>0</v>
      </c>
      <c r="L2">
        <f>IF('Data Form'!H18="M",1,0)</f>
        <v>0</v>
      </c>
      <c r="M2">
        <f>IF('Data Form'!H18="LC",1,0)</f>
        <v>0</v>
      </c>
      <c r="N2">
        <f>IF('Data Form'!H18="D",1,0)</f>
        <v>0</v>
      </c>
      <c r="O2">
        <f>IF('Data Form'!H18="EL",1,0)</f>
        <v>0</v>
      </c>
      <c r="P2">
        <f aca="true" t="shared" si="1" ref="P2:P26">1-((SUM(J2:O2))+H2)</f>
        <v>1</v>
      </c>
      <c r="Q2">
        <f>IF(OR('Data Form'!E18="L",'Data Form'!E18="WL",'Data Form'!F18="L",'Data Form'!F18="WL",'Data Form'!G18="L",'Data Form'!G18="WL"),1,0)</f>
        <v>0</v>
      </c>
    </row>
    <row r="3" spans="1:17" ht="12.75">
      <c r="A3" t="s">
        <v>29</v>
      </c>
      <c r="B3" t="s">
        <v>30</v>
      </c>
      <c r="F3">
        <f>IF('Data Form'!B19="None",1,0)</f>
        <v>0</v>
      </c>
      <c r="G3">
        <f>IF('Data Form'!E19="",1,0)</f>
        <v>1</v>
      </c>
      <c r="H3">
        <f>IF('Data Form'!H19="S",1,0)</f>
        <v>0</v>
      </c>
      <c r="I3">
        <f t="shared" si="0"/>
        <v>0</v>
      </c>
      <c r="J3">
        <f>IF('Data Form'!H19="R",1,0)</f>
        <v>0</v>
      </c>
      <c r="K3">
        <f>IF('Data Form'!H19="BR",1,0)</f>
        <v>0</v>
      </c>
      <c r="L3">
        <f>IF('Data Form'!H19="M",1,0)</f>
        <v>0</v>
      </c>
      <c r="M3">
        <f>IF('Data Form'!H19="LC",1,0)</f>
        <v>0</v>
      </c>
      <c r="N3">
        <f>IF('Data Form'!H19="D",1,0)</f>
        <v>0</v>
      </c>
      <c r="O3">
        <f>IF('Data Form'!H19="EL",1,0)</f>
        <v>0</v>
      </c>
      <c r="P3">
        <f t="shared" si="1"/>
        <v>1</v>
      </c>
      <c r="Q3">
        <f>IF(OR('Data Form'!E19="L",'Data Form'!E19="WL",'Data Form'!F19="L",'Data Form'!F19="WL",'Data Form'!G19="L",'Data Form'!G19="WL"),1,0)</f>
        <v>0</v>
      </c>
    </row>
    <row r="4" spans="1:17" ht="12.75">
      <c r="A4">
        <f>A2*C2</f>
        <v>0</v>
      </c>
      <c r="B4">
        <f>B2*D2</f>
        <v>0</v>
      </c>
      <c r="F4">
        <f>IF('Data Form'!B20="None",1,0)</f>
        <v>0</v>
      </c>
      <c r="G4">
        <f>IF('Data Form'!E20="",1,0)</f>
        <v>1</v>
      </c>
      <c r="H4">
        <f>IF('Data Form'!H20="S",1,0)</f>
        <v>0</v>
      </c>
      <c r="I4">
        <f t="shared" si="0"/>
        <v>0</v>
      </c>
      <c r="J4">
        <f>IF('Data Form'!H20="R",1,0)</f>
        <v>0</v>
      </c>
      <c r="K4">
        <f>IF('Data Form'!H20="BR",1,0)</f>
        <v>0</v>
      </c>
      <c r="L4">
        <f>IF('Data Form'!H20="M",1,0)</f>
        <v>0</v>
      </c>
      <c r="M4">
        <f>IF('Data Form'!H20="LC",1,0)</f>
        <v>0</v>
      </c>
      <c r="N4">
        <f>IF('Data Form'!H20="D",1,0)</f>
        <v>0</v>
      </c>
      <c r="O4">
        <f>IF('Data Form'!H20="EL",1,0)</f>
        <v>0</v>
      </c>
      <c r="P4">
        <f t="shared" si="1"/>
        <v>1</v>
      </c>
      <c r="Q4">
        <f>IF(OR('Data Form'!E20="L",'Data Form'!E20="WL",'Data Form'!F20="L",'Data Form'!F20="WL",'Data Form'!G20="L",'Data Form'!G20="WL"),1,0)</f>
        <v>0</v>
      </c>
    </row>
    <row r="5" spans="1:17" ht="12.75">
      <c r="A5" t="s">
        <v>32</v>
      </c>
      <c r="B5" t="s">
        <v>33</v>
      </c>
      <c r="F5">
        <f>IF('Data Form'!B21="None",1,0)</f>
        <v>0</v>
      </c>
      <c r="G5">
        <f>IF('Data Form'!E21="",1,0)</f>
        <v>1</v>
      </c>
      <c r="H5">
        <f>IF('Data Form'!H21="S",1,0)</f>
        <v>0</v>
      </c>
      <c r="I5">
        <f t="shared" si="0"/>
        <v>0</v>
      </c>
      <c r="J5">
        <f>IF('Data Form'!H21="R",1,0)</f>
        <v>0</v>
      </c>
      <c r="K5">
        <f>IF('Data Form'!H21="BR",1,0)</f>
        <v>0</v>
      </c>
      <c r="L5">
        <f>IF('Data Form'!H21="M",1,0)</f>
        <v>0</v>
      </c>
      <c r="M5">
        <f>IF('Data Form'!H21="LC",1,0)</f>
        <v>0</v>
      </c>
      <c r="N5">
        <f>IF('Data Form'!H21="D",1,0)</f>
        <v>0</v>
      </c>
      <c r="O5">
        <f>IF('Data Form'!H21="EL",1,0)</f>
        <v>0</v>
      </c>
      <c r="P5">
        <f t="shared" si="1"/>
        <v>1</v>
      </c>
      <c r="Q5">
        <f>IF(OR('Data Form'!E21="L",'Data Form'!E21="WL",'Data Form'!F21="L",'Data Form'!F21="WL",'Data Form'!G21="L",'Data Form'!G21="WL"),1,0)</f>
        <v>0</v>
      </c>
    </row>
    <row r="6" spans="1:17" ht="12.75">
      <c r="A6" t="s">
        <v>31</v>
      </c>
      <c r="B6" t="s">
        <v>31</v>
      </c>
      <c r="C6" t="s">
        <v>34</v>
      </c>
      <c r="F6">
        <f>IF('Data Form'!B22="None",1,0)</f>
        <v>0</v>
      </c>
      <c r="G6">
        <f>IF('Data Form'!E22="",1,0)</f>
        <v>1</v>
      </c>
      <c r="H6">
        <f>IF('Data Form'!H22="S",1,0)</f>
        <v>0</v>
      </c>
      <c r="I6">
        <f t="shared" si="0"/>
        <v>0</v>
      </c>
      <c r="J6">
        <f>IF('Data Form'!H22="R",1,0)</f>
        <v>0</v>
      </c>
      <c r="K6">
        <f>IF('Data Form'!H22="BR",1,0)</f>
        <v>0</v>
      </c>
      <c r="L6">
        <f>IF('Data Form'!H22="M",1,0)</f>
        <v>0</v>
      </c>
      <c r="M6">
        <f>IF('Data Form'!H22="LC",1,0)</f>
        <v>0</v>
      </c>
      <c r="N6">
        <f>IF('Data Form'!H22="D",1,0)</f>
        <v>0</v>
      </c>
      <c r="O6">
        <f>IF('Data Form'!H22="EL",1,0)</f>
        <v>0</v>
      </c>
      <c r="P6">
        <f t="shared" si="1"/>
        <v>1</v>
      </c>
      <c r="Q6">
        <f>IF(OR('Data Form'!E22="L",'Data Form'!E22="WL",'Data Form'!F22="L",'Data Form'!F22="WL",'Data Form'!G22="L",'Data Form'!G22="WL"),1,0)</f>
        <v>0</v>
      </c>
    </row>
    <row r="7" spans="1:17" ht="12.75">
      <c r="A7">
        <f>IF(A4&gt;0,('Data Form'!J12/('Data Form'!J14/100)),0)</f>
        <v>0</v>
      </c>
      <c r="B7">
        <f>IF(B4&gt;0,('Data Form'!J12/('Data Form'!J14/12)),0)</f>
        <v>0</v>
      </c>
      <c r="C7">
        <f>MAX(A7:B7)</f>
        <v>0</v>
      </c>
      <c r="F7">
        <f>IF('Data Form'!B23="None",1,0)</f>
        <v>0</v>
      </c>
      <c r="G7">
        <f>IF('Data Form'!E23="",1,0)</f>
        <v>1</v>
      </c>
      <c r="H7">
        <f>IF('Data Form'!H23="S",1,0)</f>
        <v>0</v>
      </c>
      <c r="I7">
        <f t="shared" si="0"/>
        <v>0</v>
      </c>
      <c r="J7">
        <f>IF('Data Form'!H23="R",1,0)</f>
        <v>0</v>
      </c>
      <c r="K7">
        <f>IF('Data Form'!H23="BR",1,0)</f>
        <v>0</v>
      </c>
      <c r="L7">
        <f>IF('Data Form'!H23="M",1,0)</f>
        <v>0</v>
      </c>
      <c r="M7">
        <f>IF('Data Form'!H23="LC",1,0)</f>
        <v>0</v>
      </c>
      <c r="N7">
        <f>IF('Data Form'!H23="D",1,0)</f>
        <v>0</v>
      </c>
      <c r="O7">
        <f>IF('Data Form'!H23="EL",1,0)</f>
        <v>0</v>
      </c>
      <c r="P7">
        <f t="shared" si="1"/>
        <v>1</v>
      </c>
      <c r="Q7">
        <f>IF(OR('Data Form'!E23="L",'Data Form'!E23="WL",'Data Form'!F23="L",'Data Form'!F23="WL",'Data Form'!G23="L",'Data Form'!G23="WL"),1,0)</f>
        <v>0</v>
      </c>
    </row>
    <row r="8" spans="6:17" ht="12.75">
      <c r="F8">
        <f>IF('Data Form'!B24="None",1,0)</f>
        <v>0</v>
      </c>
      <c r="G8">
        <f>IF('Data Form'!E24="",1,0)</f>
        <v>1</v>
      </c>
      <c r="H8">
        <f>IF('Data Form'!H24="S",1,0)</f>
        <v>0</v>
      </c>
      <c r="I8">
        <f t="shared" si="0"/>
        <v>0</v>
      </c>
      <c r="J8">
        <f>IF('Data Form'!H24="R",1,0)</f>
        <v>0</v>
      </c>
      <c r="K8">
        <f>IF('Data Form'!H24="BR",1,0)</f>
        <v>0</v>
      </c>
      <c r="L8">
        <f>IF('Data Form'!H24="M",1,0)</f>
        <v>0</v>
      </c>
      <c r="M8">
        <f>IF('Data Form'!H24="LC",1,0)</f>
        <v>0</v>
      </c>
      <c r="N8">
        <f>IF('Data Form'!H24="D",1,0)</f>
        <v>0</v>
      </c>
      <c r="O8">
        <f>IF('Data Form'!H24="EL",1,0)</f>
        <v>0</v>
      </c>
      <c r="P8">
        <f t="shared" si="1"/>
        <v>1</v>
      </c>
      <c r="Q8">
        <f>IF(OR('Data Form'!E24="L",'Data Form'!E24="WL",'Data Form'!F24="L",'Data Form'!F24="WL",'Data Form'!G24="L",'Data Form'!G24="WL"),1,0)</f>
        <v>0</v>
      </c>
    </row>
    <row r="9" spans="6:17" ht="12.75">
      <c r="F9">
        <f>IF('Data Form'!B25="None",1,0)</f>
        <v>0</v>
      </c>
      <c r="G9">
        <f>IF('Data Form'!E25="",1,0)</f>
        <v>1</v>
      </c>
      <c r="H9">
        <f>IF('Data Form'!H25="S",1,0)</f>
        <v>0</v>
      </c>
      <c r="I9">
        <f t="shared" si="0"/>
        <v>0</v>
      </c>
      <c r="J9">
        <f>IF('Data Form'!H25="R",1,0)</f>
        <v>0</v>
      </c>
      <c r="K9">
        <f>IF('Data Form'!H25="BR",1,0)</f>
        <v>0</v>
      </c>
      <c r="L9">
        <f>IF('Data Form'!H25="M",1,0)</f>
        <v>0</v>
      </c>
      <c r="M9">
        <f>IF('Data Form'!H25="LC",1,0)</f>
        <v>0</v>
      </c>
      <c r="N9">
        <f>IF('Data Form'!H25="D",1,0)</f>
        <v>0</v>
      </c>
      <c r="O9">
        <f>IF('Data Form'!H25="EL",1,0)</f>
        <v>0</v>
      </c>
      <c r="P9">
        <f t="shared" si="1"/>
        <v>1</v>
      </c>
      <c r="Q9">
        <f>IF(OR('Data Form'!E25="L",'Data Form'!E25="WL",'Data Form'!F25="L",'Data Form'!F25="WL",'Data Form'!G25="L",'Data Form'!G25="WL"),1,0)</f>
        <v>0</v>
      </c>
    </row>
    <row r="10" spans="6:17" ht="12.75">
      <c r="F10">
        <f>IF('Data Form'!B26="None",1,0)</f>
        <v>0</v>
      </c>
      <c r="G10">
        <f>IF('Data Form'!E26="",1,0)</f>
        <v>1</v>
      </c>
      <c r="H10">
        <f>IF('Data Form'!H26="S",1,0)</f>
        <v>0</v>
      </c>
      <c r="I10">
        <f t="shared" si="0"/>
        <v>0</v>
      </c>
      <c r="J10">
        <f>IF('Data Form'!H26="R",1,0)</f>
        <v>0</v>
      </c>
      <c r="K10">
        <f>IF('Data Form'!H26="BR",1,0)</f>
        <v>0</v>
      </c>
      <c r="L10">
        <f>IF('Data Form'!H26="M",1,0)</f>
        <v>0</v>
      </c>
      <c r="M10">
        <f>IF('Data Form'!H26="LC",1,0)</f>
        <v>0</v>
      </c>
      <c r="N10">
        <f>IF('Data Form'!H26="D",1,0)</f>
        <v>0</v>
      </c>
      <c r="O10">
        <f>IF('Data Form'!H26="EL",1,0)</f>
        <v>0</v>
      </c>
      <c r="P10">
        <f t="shared" si="1"/>
        <v>1</v>
      </c>
      <c r="Q10">
        <f>IF(OR('Data Form'!E26="L",'Data Form'!E26="WL",'Data Form'!F26="L",'Data Form'!F26="WL",'Data Form'!G26="L",'Data Form'!G26="WL"),1,0)</f>
        <v>0</v>
      </c>
    </row>
    <row r="11" spans="6:17" ht="12.75">
      <c r="F11">
        <f>IF('Data Form'!B27="None",1,0)</f>
        <v>0</v>
      </c>
      <c r="G11">
        <f>IF('Data Form'!E27="",1,0)</f>
        <v>1</v>
      </c>
      <c r="H11">
        <f>IF('Data Form'!H27="S",1,0)</f>
        <v>0</v>
      </c>
      <c r="I11">
        <f t="shared" si="0"/>
        <v>0</v>
      </c>
      <c r="J11">
        <f>IF('Data Form'!H27="R",1,0)</f>
        <v>0</v>
      </c>
      <c r="K11">
        <f>IF('Data Form'!H27="BR",1,0)</f>
        <v>0</v>
      </c>
      <c r="L11">
        <f>IF('Data Form'!H27="M",1,0)</f>
        <v>0</v>
      </c>
      <c r="M11">
        <f>IF('Data Form'!H27="LC",1,0)</f>
        <v>0</v>
      </c>
      <c r="N11">
        <f>IF('Data Form'!H27="D",1,0)</f>
        <v>0</v>
      </c>
      <c r="O11">
        <f>IF('Data Form'!H27="EL",1,0)</f>
        <v>0</v>
      </c>
      <c r="P11">
        <f t="shared" si="1"/>
        <v>1</v>
      </c>
      <c r="Q11">
        <f>IF(OR('Data Form'!E27="L",'Data Form'!E27="WL",'Data Form'!F27="L",'Data Form'!F27="WL",'Data Form'!G27="L",'Data Form'!G27="WL"),1,0)</f>
        <v>0</v>
      </c>
    </row>
    <row r="12" spans="6:17" ht="12.75">
      <c r="F12">
        <f>IF('Data Form'!B28="None",1,0)</f>
        <v>0</v>
      </c>
      <c r="G12">
        <f>IF('Data Form'!E28="",1,0)</f>
        <v>1</v>
      </c>
      <c r="H12">
        <f>IF('Data Form'!H28="S",1,0)</f>
        <v>0</v>
      </c>
      <c r="I12">
        <f t="shared" si="0"/>
        <v>0</v>
      </c>
      <c r="J12">
        <f>IF('Data Form'!H28="R",1,0)</f>
        <v>0</v>
      </c>
      <c r="K12">
        <f>IF('Data Form'!H28="BR",1,0)</f>
        <v>0</v>
      </c>
      <c r="L12">
        <f>IF('Data Form'!H28="M",1,0)</f>
        <v>0</v>
      </c>
      <c r="M12">
        <f>IF('Data Form'!H28="LC",1,0)</f>
        <v>0</v>
      </c>
      <c r="N12">
        <f>IF('Data Form'!H28="D",1,0)</f>
        <v>0</v>
      </c>
      <c r="O12">
        <f>IF('Data Form'!H28="EL",1,0)</f>
        <v>0</v>
      </c>
      <c r="P12">
        <f t="shared" si="1"/>
        <v>1</v>
      </c>
      <c r="Q12">
        <f>IF(OR('Data Form'!E28="L",'Data Form'!E28="WL",'Data Form'!F28="L",'Data Form'!F28="WL",'Data Form'!G28="L",'Data Form'!G28="WL"),1,0)</f>
        <v>0</v>
      </c>
    </row>
    <row r="13" spans="6:17" ht="12.75">
      <c r="F13">
        <f>IF('Data Form'!B29="None",1,0)</f>
        <v>0</v>
      </c>
      <c r="G13">
        <f>IF('Data Form'!E29="",1,0)</f>
        <v>1</v>
      </c>
      <c r="H13">
        <f>IF('Data Form'!H29="S",1,0)</f>
        <v>0</v>
      </c>
      <c r="I13">
        <f t="shared" si="0"/>
        <v>0</v>
      </c>
      <c r="J13">
        <f>IF('Data Form'!H29="R",1,0)</f>
        <v>0</v>
      </c>
      <c r="K13">
        <f>IF('Data Form'!H29="BR",1,0)</f>
        <v>0</v>
      </c>
      <c r="L13">
        <f>IF('Data Form'!H29="M",1,0)</f>
        <v>0</v>
      </c>
      <c r="M13">
        <f>IF('Data Form'!H29="LC",1,0)</f>
        <v>0</v>
      </c>
      <c r="N13">
        <f>IF('Data Form'!H29="D",1,0)</f>
        <v>0</v>
      </c>
      <c r="O13">
        <f>IF('Data Form'!H29="EL",1,0)</f>
        <v>0</v>
      </c>
      <c r="P13">
        <f t="shared" si="1"/>
        <v>1</v>
      </c>
      <c r="Q13">
        <f>IF(OR('Data Form'!E29="L",'Data Form'!E29="WL",'Data Form'!F29="L",'Data Form'!F29="WL",'Data Form'!G29="L",'Data Form'!G29="WL"),1,0)</f>
        <v>0</v>
      </c>
    </row>
    <row r="14" spans="6:17" ht="12.75">
      <c r="F14">
        <f>IF('Data Form'!B30="None",1,0)</f>
        <v>0</v>
      </c>
      <c r="G14">
        <f>IF('Data Form'!E30="",1,0)</f>
        <v>1</v>
      </c>
      <c r="H14">
        <f>IF('Data Form'!H30="S",1,0)</f>
        <v>0</v>
      </c>
      <c r="I14">
        <f t="shared" si="0"/>
        <v>0</v>
      </c>
      <c r="J14">
        <f>IF('Data Form'!H30="R",1,0)</f>
        <v>0</v>
      </c>
      <c r="K14">
        <f>IF('Data Form'!H30="BR",1,0)</f>
        <v>0</v>
      </c>
      <c r="L14">
        <f>IF('Data Form'!H30="M",1,0)</f>
        <v>0</v>
      </c>
      <c r="M14">
        <f>IF('Data Form'!H30="LC",1,0)</f>
        <v>0</v>
      </c>
      <c r="N14">
        <f>IF('Data Form'!H30="D",1,0)</f>
        <v>0</v>
      </c>
      <c r="O14">
        <f>IF('Data Form'!H30="EL",1,0)</f>
        <v>0</v>
      </c>
      <c r="P14">
        <f t="shared" si="1"/>
        <v>1</v>
      </c>
      <c r="Q14">
        <f>IF(OR('Data Form'!E30="L",'Data Form'!E30="WL",'Data Form'!F30="L",'Data Form'!F30="WL",'Data Form'!G30="L",'Data Form'!G30="WL"),1,0)</f>
        <v>0</v>
      </c>
    </row>
    <row r="15" spans="6:17" ht="12.75">
      <c r="F15">
        <f>IF('Data Form'!B31="None",1,0)</f>
        <v>0</v>
      </c>
      <c r="G15">
        <f>IF('Data Form'!E31="",1,0)</f>
        <v>1</v>
      </c>
      <c r="H15">
        <f>IF('Data Form'!H31="S",1,0)</f>
        <v>0</v>
      </c>
      <c r="I15">
        <f t="shared" si="0"/>
        <v>0</v>
      </c>
      <c r="J15">
        <f>IF('Data Form'!H31="R",1,0)</f>
        <v>0</v>
      </c>
      <c r="K15">
        <f>IF('Data Form'!H31="BR",1,0)</f>
        <v>0</v>
      </c>
      <c r="L15">
        <f>IF('Data Form'!H31="M",1,0)</f>
        <v>0</v>
      </c>
      <c r="M15">
        <f>IF('Data Form'!H31="LC",1,0)</f>
        <v>0</v>
      </c>
      <c r="N15">
        <f>IF('Data Form'!H31="D",1,0)</f>
        <v>0</v>
      </c>
      <c r="O15">
        <f>IF('Data Form'!H31="EL",1,0)</f>
        <v>0</v>
      </c>
      <c r="P15">
        <f t="shared" si="1"/>
        <v>1</v>
      </c>
      <c r="Q15">
        <f>IF(OR('Data Form'!E31="L",'Data Form'!E31="WL",'Data Form'!F31="L",'Data Form'!F31="WL",'Data Form'!G31="L",'Data Form'!G31="WL"),1,0)</f>
        <v>0</v>
      </c>
    </row>
    <row r="16" spans="6:17" ht="12.75">
      <c r="F16">
        <f>IF('Data Form'!B32="None",1,0)</f>
        <v>0</v>
      </c>
      <c r="G16">
        <f>IF('Data Form'!E32="",1,0)</f>
        <v>1</v>
      </c>
      <c r="H16">
        <f>IF('Data Form'!H32="S",1,0)</f>
        <v>0</v>
      </c>
      <c r="I16">
        <f t="shared" si="0"/>
        <v>0</v>
      </c>
      <c r="J16">
        <f>IF('Data Form'!H32="R",1,0)</f>
        <v>0</v>
      </c>
      <c r="K16">
        <f>IF('Data Form'!H32="BR",1,0)</f>
        <v>0</v>
      </c>
      <c r="L16">
        <f>IF('Data Form'!H32="M",1,0)</f>
        <v>0</v>
      </c>
      <c r="M16">
        <f>IF('Data Form'!H32="LC",1,0)</f>
        <v>0</v>
      </c>
      <c r="N16">
        <f>IF('Data Form'!H32="D",1,0)</f>
        <v>0</v>
      </c>
      <c r="O16">
        <f>IF('Data Form'!H32="EL",1,0)</f>
        <v>0</v>
      </c>
      <c r="P16">
        <f t="shared" si="1"/>
        <v>1</v>
      </c>
      <c r="Q16">
        <f>IF(OR('Data Form'!E32="L",'Data Form'!E32="WL",'Data Form'!F32="L",'Data Form'!F32="WL",'Data Form'!G32="L",'Data Form'!G32="WL"),1,0)</f>
        <v>0</v>
      </c>
    </row>
    <row r="17" spans="6:17" ht="12.75">
      <c r="F17">
        <f>IF('Data Form'!B33="None",1,0)</f>
        <v>0</v>
      </c>
      <c r="G17">
        <f>IF('Data Form'!E33="",1,0)</f>
        <v>1</v>
      </c>
      <c r="H17">
        <f>IF('Data Form'!H33="S",1,0)</f>
        <v>0</v>
      </c>
      <c r="I17">
        <f t="shared" si="0"/>
        <v>0</v>
      </c>
      <c r="J17">
        <f>IF('Data Form'!H33="R",1,0)</f>
        <v>0</v>
      </c>
      <c r="K17">
        <f>IF('Data Form'!H33="BR",1,0)</f>
        <v>0</v>
      </c>
      <c r="L17">
        <f>IF('Data Form'!H33="M",1,0)</f>
        <v>0</v>
      </c>
      <c r="M17">
        <f>IF('Data Form'!H33="LC",1,0)</f>
        <v>0</v>
      </c>
      <c r="N17">
        <f>IF('Data Form'!H33="D",1,0)</f>
        <v>0</v>
      </c>
      <c r="O17">
        <f>IF('Data Form'!H33="EL",1,0)</f>
        <v>0</v>
      </c>
      <c r="P17">
        <f t="shared" si="1"/>
        <v>1</v>
      </c>
      <c r="Q17">
        <f>IF(OR('Data Form'!E33="L",'Data Form'!E33="WL",'Data Form'!F33="L",'Data Form'!F33="WL",'Data Form'!G33="L",'Data Form'!G33="WL"),1,0)</f>
        <v>0</v>
      </c>
    </row>
    <row r="18" spans="6:17" ht="12.75">
      <c r="F18">
        <f>IF('Data Form'!B34="None",1,0)</f>
        <v>0</v>
      </c>
      <c r="G18">
        <f>IF('Data Form'!E34="",1,0)</f>
        <v>1</v>
      </c>
      <c r="H18">
        <f>IF('Data Form'!H34="S",1,0)</f>
        <v>0</v>
      </c>
      <c r="I18">
        <f t="shared" si="0"/>
        <v>0</v>
      </c>
      <c r="J18">
        <f>IF('Data Form'!H34="R",1,0)</f>
        <v>0</v>
      </c>
      <c r="K18">
        <f>IF('Data Form'!H34="BR",1,0)</f>
        <v>0</v>
      </c>
      <c r="L18">
        <f>IF('Data Form'!H34="M",1,0)</f>
        <v>0</v>
      </c>
      <c r="M18">
        <f>IF('Data Form'!H34="LC",1,0)</f>
        <v>0</v>
      </c>
      <c r="N18">
        <f>IF('Data Form'!H34="D",1,0)</f>
        <v>0</v>
      </c>
      <c r="O18">
        <f>IF('Data Form'!H34="EL",1,0)</f>
        <v>0</v>
      </c>
      <c r="P18">
        <f t="shared" si="1"/>
        <v>1</v>
      </c>
      <c r="Q18">
        <f>IF(OR('Data Form'!E34="L",'Data Form'!E34="WL",'Data Form'!F34="L",'Data Form'!F34="WL",'Data Form'!G34="L",'Data Form'!G34="WL"),1,0)</f>
        <v>0</v>
      </c>
    </row>
    <row r="19" spans="6:17" ht="12.75">
      <c r="F19">
        <f>IF('Data Form'!B35="None",1,0)</f>
        <v>0</v>
      </c>
      <c r="G19">
        <f>IF('Data Form'!E35="",1,0)</f>
        <v>1</v>
      </c>
      <c r="H19">
        <f>IF('Data Form'!H35="S",1,0)</f>
        <v>0</v>
      </c>
      <c r="I19">
        <f t="shared" si="0"/>
        <v>0</v>
      </c>
      <c r="J19">
        <f>IF('Data Form'!H35="R",1,0)</f>
        <v>0</v>
      </c>
      <c r="K19">
        <f>IF('Data Form'!H35="BR",1,0)</f>
        <v>0</v>
      </c>
      <c r="L19">
        <f>IF('Data Form'!H35="M",1,0)</f>
        <v>0</v>
      </c>
      <c r="M19">
        <f>IF('Data Form'!H35="LC",1,0)</f>
        <v>0</v>
      </c>
      <c r="N19">
        <f>IF('Data Form'!H35="D",1,0)</f>
        <v>0</v>
      </c>
      <c r="O19">
        <f>IF('Data Form'!H35="EL",1,0)</f>
        <v>0</v>
      </c>
      <c r="P19">
        <f t="shared" si="1"/>
        <v>1</v>
      </c>
      <c r="Q19">
        <f>IF(OR('Data Form'!E35="L",'Data Form'!E35="WL",'Data Form'!F35="L",'Data Form'!F35="WL",'Data Form'!G35="L",'Data Form'!G35="WL"),1,0)</f>
        <v>0</v>
      </c>
    </row>
    <row r="20" spans="6:17" ht="12.75">
      <c r="F20">
        <f>IF('Data Form'!B36="None",1,0)</f>
        <v>0</v>
      </c>
      <c r="G20">
        <f>IF('Data Form'!E36="",1,0)</f>
        <v>1</v>
      </c>
      <c r="H20">
        <f>IF('Data Form'!H36="S",1,0)</f>
        <v>0</v>
      </c>
      <c r="I20">
        <f t="shared" si="0"/>
        <v>0</v>
      </c>
      <c r="J20">
        <f>IF('Data Form'!H36="R",1,0)</f>
        <v>0</v>
      </c>
      <c r="K20">
        <f>IF('Data Form'!H36="BR",1,0)</f>
        <v>0</v>
      </c>
      <c r="L20">
        <f>IF('Data Form'!H36="M",1,0)</f>
        <v>0</v>
      </c>
      <c r="M20">
        <f>IF('Data Form'!H36="LC",1,0)</f>
        <v>0</v>
      </c>
      <c r="N20">
        <f>IF('Data Form'!H36="D",1,0)</f>
        <v>0</v>
      </c>
      <c r="O20">
        <f>IF('Data Form'!H36="EL",1,0)</f>
        <v>0</v>
      </c>
      <c r="P20">
        <f t="shared" si="1"/>
        <v>1</v>
      </c>
      <c r="Q20">
        <f>IF(OR('Data Form'!E36="L",'Data Form'!E36="WL",'Data Form'!F36="L",'Data Form'!F36="WL",'Data Form'!G36="L",'Data Form'!G36="WL"),1,0)</f>
        <v>0</v>
      </c>
    </row>
    <row r="21" spans="6:17" ht="12.75">
      <c r="F21">
        <f>IF('Data Form'!B37="None",1,0)</f>
        <v>0</v>
      </c>
      <c r="G21">
        <f>IF('Data Form'!E37="",1,0)</f>
        <v>1</v>
      </c>
      <c r="H21">
        <f>IF('Data Form'!H37="S",1,0)</f>
        <v>0</v>
      </c>
      <c r="I21">
        <f t="shared" si="0"/>
        <v>0</v>
      </c>
      <c r="J21">
        <f>IF('Data Form'!H37="R",1,0)</f>
        <v>0</v>
      </c>
      <c r="K21">
        <f>IF('Data Form'!H37="BR",1,0)</f>
        <v>0</v>
      </c>
      <c r="L21">
        <f>IF('Data Form'!H37="M",1,0)</f>
        <v>0</v>
      </c>
      <c r="M21">
        <f>IF('Data Form'!H37="LC",1,0)</f>
        <v>0</v>
      </c>
      <c r="N21">
        <f>IF('Data Form'!H37="D",1,0)</f>
        <v>0</v>
      </c>
      <c r="O21">
        <f>IF('Data Form'!H37="EL",1,0)</f>
        <v>0</v>
      </c>
      <c r="P21">
        <f t="shared" si="1"/>
        <v>1</v>
      </c>
      <c r="Q21">
        <f>IF(OR('Data Form'!E37="L",'Data Form'!E37="WL",'Data Form'!F37="L",'Data Form'!F37="WL",'Data Form'!G37="L",'Data Form'!G37="WL"),1,0)</f>
        <v>0</v>
      </c>
    </row>
    <row r="22" spans="6:17" ht="12.75">
      <c r="F22">
        <f>IF('Data Form'!B38="None",1,0)</f>
        <v>0</v>
      </c>
      <c r="G22">
        <f>IF('Data Form'!E38="",1,0)</f>
        <v>1</v>
      </c>
      <c r="H22">
        <f>IF('Data Form'!H38="S",1,0)</f>
        <v>0</v>
      </c>
      <c r="I22">
        <f t="shared" si="0"/>
        <v>0</v>
      </c>
      <c r="J22">
        <f>IF('Data Form'!H38="R",1,0)</f>
        <v>0</v>
      </c>
      <c r="K22">
        <f>IF('Data Form'!H38="BR",1,0)</f>
        <v>0</v>
      </c>
      <c r="L22">
        <f>IF('Data Form'!H38="M",1,0)</f>
        <v>0</v>
      </c>
      <c r="M22">
        <f>IF('Data Form'!H38="LC",1,0)</f>
        <v>0</v>
      </c>
      <c r="N22">
        <f>IF('Data Form'!H38="D",1,0)</f>
        <v>0</v>
      </c>
      <c r="O22">
        <f>IF('Data Form'!H38="EL",1,0)</f>
        <v>0</v>
      </c>
      <c r="P22">
        <f t="shared" si="1"/>
        <v>1</v>
      </c>
      <c r="Q22">
        <f>IF(OR('Data Form'!E38="L",'Data Form'!E38="WL",'Data Form'!F38="L",'Data Form'!F38="WL",'Data Form'!G38="L",'Data Form'!G38="WL"),1,0)</f>
        <v>0</v>
      </c>
    </row>
    <row r="23" spans="6:17" ht="12.75">
      <c r="F23">
        <f>IF('Data Form'!B39="None",1,0)</f>
        <v>0</v>
      </c>
      <c r="G23">
        <f>IF('Data Form'!E39="",1,0)</f>
        <v>1</v>
      </c>
      <c r="H23">
        <f>IF('Data Form'!H39="S",1,0)</f>
        <v>0</v>
      </c>
      <c r="I23">
        <f t="shared" si="0"/>
        <v>0</v>
      </c>
      <c r="J23">
        <f>IF('Data Form'!H39="R",1,0)</f>
        <v>0</v>
      </c>
      <c r="K23">
        <f>IF('Data Form'!H39="BR",1,0)</f>
        <v>0</v>
      </c>
      <c r="L23">
        <f>IF('Data Form'!H39="M",1,0)</f>
        <v>0</v>
      </c>
      <c r="M23">
        <f>IF('Data Form'!H39="LC",1,0)</f>
        <v>0</v>
      </c>
      <c r="N23">
        <f>IF('Data Form'!H39="D",1,0)</f>
        <v>0</v>
      </c>
      <c r="O23">
        <f>IF('Data Form'!H39="EL",1,0)</f>
        <v>0</v>
      </c>
      <c r="P23">
        <f t="shared" si="1"/>
        <v>1</v>
      </c>
      <c r="Q23">
        <f>IF(OR('Data Form'!E39="L",'Data Form'!E39="WL",'Data Form'!F39="L",'Data Form'!F39="WL",'Data Form'!G39="L",'Data Form'!G39="WL"),1,0)</f>
        <v>0</v>
      </c>
    </row>
    <row r="24" spans="6:17" ht="12.75">
      <c r="F24">
        <f>IF('Data Form'!B40="None",1,0)</f>
        <v>0</v>
      </c>
      <c r="G24">
        <f>IF('Data Form'!E40="",1,0)</f>
        <v>1</v>
      </c>
      <c r="H24">
        <f>IF('Data Form'!H40="S",1,0)</f>
        <v>0</v>
      </c>
      <c r="I24">
        <f t="shared" si="0"/>
        <v>0</v>
      </c>
      <c r="J24">
        <f>IF('Data Form'!H40="R",1,0)</f>
        <v>0</v>
      </c>
      <c r="K24">
        <f>IF('Data Form'!H40="BR",1,0)</f>
        <v>0</v>
      </c>
      <c r="L24">
        <f>IF('Data Form'!H40="M",1,0)</f>
        <v>0</v>
      </c>
      <c r="M24">
        <f>IF('Data Form'!H40="LC",1,0)</f>
        <v>0</v>
      </c>
      <c r="N24">
        <f>IF('Data Form'!H40="D",1,0)</f>
        <v>0</v>
      </c>
      <c r="O24">
        <f>IF('Data Form'!H40="EL",1,0)</f>
        <v>0</v>
      </c>
      <c r="P24">
        <f t="shared" si="1"/>
        <v>1</v>
      </c>
      <c r="Q24">
        <f>IF(OR('Data Form'!E40="L",'Data Form'!E40="WL",'Data Form'!F40="L",'Data Form'!F40="WL",'Data Form'!G40="L",'Data Form'!G40="WL"),1,0)</f>
        <v>0</v>
      </c>
    </row>
    <row r="25" spans="6:17" ht="12.75">
      <c r="F25">
        <f>IF('Data Form'!B41="None",1,0)</f>
        <v>0</v>
      </c>
      <c r="G25">
        <f>IF('Data Form'!E41="",1,0)</f>
        <v>1</v>
      </c>
      <c r="H25">
        <f>IF('Data Form'!H41="S",1,0)</f>
        <v>0</v>
      </c>
      <c r="I25">
        <f t="shared" si="0"/>
        <v>0</v>
      </c>
      <c r="J25">
        <f>IF('Data Form'!H41="R",1,0)</f>
        <v>0</v>
      </c>
      <c r="K25">
        <f>IF('Data Form'!H41="BR",1,0)</f>
        <v>0</v>
      </c>
      <c r="L25">
        <f>IF('Data Form'!H41="M",1,0)</f>
        <v>0</v>
      </c>
      <c r="M25">
        <f>IF('Data Form'!H41="LC",1,0)</f>
        <v>0</v>
      </c>
      <c r="N25">
        <f>IF('Data Form'!H41="D",1,0)</f>
        <v>0</v>
      </c>
      <c r="O25">
        <f>IF('Data Form'!H41="EL",1,0)</f>
        <v>0</v>
      </c>
      <c r="P25">
        <f t="shared" si="1"/>
        <v>1</v>
      </c>
      <c r="Q25">
        <f>IF(OR('Data Form'!E41="L",'Data Form'!E41="WL",'Data Form'!F41="L",'Data Form'!F41="WL",'Data Form'!G41="L",'Data Form'!G41="WL"),1,0)</f>
        <v>0</v>
      </c>
    </row>
    <row r="26" spans="6:17" ht="12.75">
      <c r="F26">
        <f>IF('Data Form'!B42="None",1,0)</f>
        <v>0</v>
      </c>
      <c r="G26">
        <f>IF('Data Form'!E42="",1,0)</f>
        <v>1</v>
      </c>
      <c r="H26">
        <f>IF('Data Form'!H42="S",1,0)</f>
        <v>0</v>
      </c>
      <c r="I26">
        <f t="shared" si="0"/>
        <v>0</v>
      </c>
      <c r="J26">
        <f>IF('Data Form'!H42="R",1,0)</f>
        <v>0</v>
      </c>
      <c r="K26">
        <f>IF('Data Form'!H42="BR",1,0)</f>
        <v>0</v>
      </c>
      <c r="L26">
        <f>IF('Data Form'!H42="M",1,0)</f>
        <v>0</v>
      </c>
      <c r="M26">
        <f>IF('Data Form'!H42="LC",1,0)</f>
        <v>0</v>
      </c>
      <c r="N26">
        <f>IF('Data Form'!H42="D",1,0)</f>
        <v>0</v>
      </c>
      <c r="O26">
        <f>IF('Data Form'!H42="EL",1,0)</f>
        <v>0</v>
      </c>
      <c r="P26">
        <f t="shared" si="1"/>
        <v>1</v>
      </c>
      <c r="Q26">
        <f>IF(OR('Data Form'!E42="L",'Data Form'!E42="WL",'Data Form'!F42="L",'Data Form'!F42="WL",'Data Form'!G42="L",'Data Form'!G42="WL"),1,0)</f>
        <v>0</v>
      </c>
    </row>
    <row r="27" spans="6:17" ht="12.75">
      <c r="F27">
        <f>IF('Data Form'!B43="None",1,0)</f>
        <v>0</v>
      </c>
      <c r="G27">
        <f>IF('Data Form'!E43="",1,0)</f>
        <v>1</v>
      </c>
      <c r="H27">
        <f>IF('Data Form'!H43="S",1,0)</f>
        <v>0</v>
      </c>
      <c r="I27">
        <f aca="true" t="shared" si="2" ref="I27:I50">F27*G27*H27</f>
        <v>0</v>
      </c>
      <c r="J27">
        <f>IF('Data Form'!H43="R",1,0)</f>
        <v>0</v>
      </c>
      <c r="K27">
        <f>IF('Data Form'!H43="BR",1,0)</f>
        <v>0</v>
      </c>
      <c r="L27">
        <f>IF('Data Form'!H43="M",1,0)</f>
        <v>0</v>
      </c>
      <c r="M27">
        <f>IF('Data Form'!H43="LC",1,0)</f>
        <v>0</v>
      </c>
      <c r="N27">
        <f>IF('Data Form'!H43="D",1,0)</f>
        <v>0</v>
      </c>
      <c r="O27">
        <f>IF('Data Form'!H43="EL",1,0)</f>
        <v>0</v>
      </c>
      <c r="P27">
        <f aca="true" t="shared" si="3" ref="P27:P50">1-((SUM(J27:O27))+H27)</f>
        <v>1</v>
      </c>
      <c r="Q27">
        <f>IF(OR('Data Form'!E43="L",'Data Form'!E43="WL",'Data Form'!F43="L",'Data Form'!F43="WL",'Data Form'!G43="L",'Data Form'!G43="WL"),1,0)</f>
        <v>0</v>
      </c>
    </row>
    <row r="28" spans="6:17" ht="12.75">
      <c r="F28">
        <f>IF('Data Form'!B44="None",1,0)</f>
        <v>0</v>
      </c>
      <c r="G28">
        <f>IF('Data Form'!E44="",1,0)</f>
        <v>1</v>
      </c>
      <c r="H28">
        <f>IF('Data Form'!H44="S",1,0)</f>
        <v>0</v>
      </c>
      <c r="I28">
        <f t="shared" si="2"/>
        <v>0</v>
      </c>
      <c r="J28">
        <f>IF('Data Form'!H44="R",1,0)</f>
        <v>0</v>
      </c>
      <c r="K28">
        <f>IF('Data Form'!H44="BR",1,0)</f>
        <v>0</v>
      </c>
      <c r="L28">
        <f>IF('Data Form'!H44="M",1,0)</f>
        <v>0</v>
      </c>
      <c r="M28">
        <f>IF('Data Form'!H44="LC",1,0)</f>
        <v>0</v>
      </c>
      <c r="N28">
        <f>IF('Data Form'!H44="D",1,0)</f>
        <v>0</v>
      </c>
      <c r="O28">
        <f>IF('Data Form'!H44="EL",1,0)</f>
        <v>0</v>
      </c>
      <c r="P28">
        <f t="shared" si="3"/>
        <v>1</v>
      </c>
      <c r="Q28">
        <f>IF(OR('Data Form'!E44="L",'Data Form'!E44="WL",'Data Form'!F44="L",'Data Form'!F44="WL",'Data Form'!G44="L",'Data Form'!G44="WL"),1,0)</f>
        <v>0</v>
      </c>
    </row>
    <row r="29" spans="6:17" ht="12.75">
      <c r="F29">
        <f>IF('Data Form'!B45="None",1,0)</f>
        <v>0</v>
      </c>
      <c r="G29">
        <f>IF('Data Form'!E45="",1,0)</f>
        <v>1</v>
      </c>
      <c r="H29">
        <f>IF('Data Form'!H45="S",1,0)</f>
        <v>0</v>
      </c>
      <c r="I29">
        <f t="shared" si="2"/>
        <v>0</v>
      </c>
      <c r="J29">
        <f>IF('Data Form'!H45="R",1,0)</f>
        <v>0</v>
      </c>
      <c r="K29">
        <f>IF('Data Form'!H45="BR",1,0)</f>
        <v>0</v>
      </c>
      <c r="L29">
        <f>IF('Data Form'!H45="M",1,0)</f>
        <v>0</v>
      </c>
      <c r="M29">
        <f>IF('Data Form'!H45="LC",1,0)</f>
        <v>0</v>
      </c>
      <c r="N29">
        <f>IF('Data Form'!H45="D",1,0)</f>
        <v>0</v>
      </c>
      <c r="O29">
        <f>IF('Data Form'!H45="EL",1,0)</f>
        <v>0</v>
      </c>
      <c r="P29">
        <f t="shared" si="3"/>
        <v>1</v>
      </c>
      <c r="Q29">
        <f>IF(OR('Data Form'!E45="L",'Data Form'!E45="WL",'Data Form'!F45="L",'Data Form'!F45="WL",'Data Form'!G45="L",'Data Form'!G45="WL"),1,0)</f>
        <v>0</v>
      </c>
    </row>
    <row r="30" spans="6:17" ht="12.75">
      <c r="F30">
        <f>IF('Data Form'!B46="None",1,0)</f>
        <v>0</v>
      </c>
      <c r="G30">
        <f>IF('Data Form'!E46="",1,0)</f>
        <v>1</v>
      </c>
      <c r="H30">
        <f>IF('Data Form'!H46="S",1,0)</f>
        <v>0</v>
      </c>
      <c r="I30">
        <f t="shared" si="2"/>
        <v>0</v>
      </c>
      <c r="J30">
        <f>IF('Data Form'!H46="R",1,0)</f>
        <v>0</v>
      </c>
      <c r="K30">
        <f>IF('Data Form'!H46="BR",1,0)</f>
        <v>0</v>
      </c>
      <c r="L30">
        <f>IF('Data Form'!H46="M",1,0)</f>
        <v>0</v>
      </c>
      <c r="M30">
        <f>IF('Data Form'!H46="LC",1,0)</f>
        <v>0</v>
      </c>
      <c r="N30">
        <f>IF('Data Form'!H46="D",1,0)</f>
        <v>0</v>
      </c>
      <c r="O30">
        <f>IF('Data Form'!H46="EL",1,0)</f>
        <v>0</v>
      </c>
      <c r="P30">
        <f t="shared" si="3"/>
        <v>1</v>
      </c>
      <c r="Q30">
        <f>IF(OR('Data Form'!E46="L",'Data Form'!E46="WL",'Data Form'!F46="L",'Data Form'!F46="WL",'Data Form'!G46="L",'Data Form'!G46="WL"),1,0)</f>
        <v>0</v>
      </c>
    </row>
    <row r="31" spans="6:17" ht="12.75">
      <c r="F31">
        <f>IF('Data Form'!B47="None",1,0)</f>
        <v>0</v>
      </c>
      <c r="G31">
        <f>IF('Data Form'!E47="",1,0)</f>
        <v>1</v>
      </c>
      <c r="H31">
        <f>IF('Data Form'!H47="S",1,0)</f>
        <v>0</v>
      </c>
      <c r="I31">
        <f t="shared" si="2"/>
        <v>0</v>
      </c>
      <c r="J31">
        <f>IF('Data Form'!H47="R",1,0)</f>
        <v>0</v>
      </c>
      <c r="K31">
        <f>IF('Data Form'!H47="BR",1,0)</f>
        <v>0</v>
      </c>
      <c r="L31">
        <f>IF('Data Form'!H47="M",1,0)</f>
        <v>0</v>
      </c>
      <c r="M31">
        <f>IF('Data Form'!H47="LC",1,0)</f>
        <v>0</v>
      </c>
      <c r="N31">
        <f>IF('Data Form'!H47="D",1,0)</f>
        <v>0</v>
      </c>
      <c r="O31">
        <f>IF('Data Form'!H47="EL",1,0)</f>
        <v>0</v>
      </c>
      <c r="P31">
        <f t="shared" si="3"/>
        <v>1</v>
      </c>
      <c r="Q31">
        <f>IF(OR('Data Form'!E47="L",'Data Form'!E47="WL",'Data Form'!F47="L",'Data Form'!F47="WL",'Data Form'!G47="L",'Data Form'!G47="WL"),1,0)</f>
        <v>0</v>
      </c>
    </row>
    <row r="32" spans="6:17" ht="12.75">
      <c r="F32">
        <f>IF('Data Form'!B48="None",1,0)</f>
        <v>0</v>
      </c>
      <c r="G32">
        <f>IF('Data Form'!E48="",1,0)</f>
        <v>1</v>
      </c>
      <c r="H32">
        <f>IF('Data Form'!H48="S",1,0)</f>
        <v>0</v>
      </c>
      <c r="I32">
        <f t="shared" si="2"/>
        <v>0</v>
      </c>
      <c r="J32">
        <f>IF('Data Form'!H48="R",1,0)</f>
        <v>0</v>
      </c>
      <c r="K32">
        <f>IF('Data Form'!H48="BR",1,0)</f>
        <v>0</v>
      </c>
      <c r="L32">
        <f>IF('Data Form'!H48="M",1,0)</f>
        <v>0</v>
      </c>
      <c r="M32">
        <f>IF('Data Form'!H48="LC",1,0)</f>
        <v>0</v>
      </c>
      <c r="N32">
        <f>IF('Data Form'!H48="D",1,0)</f>
        <v>0</v>
      </c>
      <c r="O32">
        <f>IF('Data Form'!H48="EL",1,0)</f>
        <v>0</v>
      </c>
      <c r="P32">
        <f t="shared" si="3"/>
        <v>1</v>
      </c>
      <c r="Q32">
        <f>IF(OR('Data Form'!E48="L",'Data Form'!E48="WL",'Data Form'!F48="L",'Data Form'!F48="WL",'Data Form'!G48="L",'Data Form'!G48="WL"),1,0)</f>
        <v>0</v>
      </c>
    </row>
    <row r="33" spans="6:17" ht="12.75">
      <c r="F33">
        <f>IF('Data Form'!B49="None",1,0)</f>
        <v>0</v>
      </c>
      <c r="G33">
        <f>IF('Data Form'!E49="",1,0)</f>
        <v>1</v>
      </c>
      <c r="H33">
        <f>IF('Data Form'!H49="S",1,0)</f>
        <v>0</v>
      </c>
      <c r="I33">
        <f t="shared" si="2"/>
        <v>0</v>
      </c>
      <c r="J33">
        <f>IF('Data Form'!H49="R",1,0)</f>
        <v>0</v>
      </c>
      <c r="K33">
        <f>IF('Data Form'!H49="BR",1,0)</f>
        <v>0</v>
      </c>
      <c r="L33">
        <f>IF('Data Form'!H49="M",1,0)</f>
        <v>0</v>
      </c>
      <c r="M33">
        <f>IF('Data Form'!H49="LC",1,0)</f>
        <v>0</v>
      </c>
      <c r="N33">
        <f>IF('Data Form'!H49="D",1,0)</f>
        <v>0</v>
      </c>
      <c r="O33">
        <f>IF('Data Form'!H49="EL",1,0)</f>
        <v>0</v>
      </c>
      <c r="P33">
        <f t="shared" si="3"/>
        <v>1</v>
      </c>
      <c r="Q33">
        <f>IF(OR('Data Form'!E49="L",'Data Form'!E49="WL",'Data Form'!F49="L",'Data Form'!F49="WL",'Data Form'!G49="L",'Data Form'!G49="WL"),1,0)</f>
        <v>0</v>
      </c>
    </row>
    <row r="34" spans="6:17" ht="12.75">
      <c r="F34">
        <f>IF('Data Form'!B50="None",1,0)</f>
        <v>0</v>
      </c>
      <c r="G34">
        <f>IF('Data Form'!E50="",1,0)</f>
        <v>1</v>
      </c>
      <c r="H34">
        <f>IF('Data Form'!H50="S",1,0)</f>
        <v>0</v>
      </c>
      <c r="I34">
        <f t="shared" si="2"/>
        <v>0</v>
      </c>
      <c r="J34">
        <f>IF('Data Form'!H50="R",1,0)</f>
        <v>0</v>
      </c>
      <c r="K34">
        <f>IF('Data Form'!H50="BR",1,0)</f>
        <v>0</v>
      </c>
      <c r="L34">
        <f>IF('Data Form'!H50="M",1,0)</f>
        <v>0</v>
      </c>
      <c r="M34">
        <f>IF('Data Form'!H50="LC",1,0)</f>
        <v>0</v>
      </c>
      <c r="N34">
        <f>IF('Data Form'!H50="D",1,0)</f>
        <v>0</v>
      </c>
      <c r="O34">
        <f>IF('Data Form'!H50="EL",1,0)</f>
        <v>0</v>
      </c>
      <c r="P34">
        <f t="shared" si="3"/>
        <v>1</v>
      </c>
      <c r="Q34">
        <f>IF(OR('Data Form'!E50="L",'Data Form'!E50="WL",'Data Form'!F50="L",'Data Form'!F50="WL",'Data Form'!G50="L",'Data Form'!G50="WL"),1,0)</f>
        <v>0</v>
      </c>
    </row>
    <row r="35" spans="6:17" ht="12.75">
      <c r="F35">
        <f>IF('Data Form'!B51="None",1,0)</f>
        <v>0</v>
      </c>
      <c r="G35">
        <f>IF('Data Form'!E51="",1,0)</f>
        <v>1</v>
      </c>
      <c r="H35">
        <f>IF('Data Form'!H51="S",1,0)</f>
        <v>0</v>
      </c>
      <c r="I35">
        <f t="shared" si="2"/>
        <v>0</v>
      </c>
      <c r="J35">
        <f>IF('Data Form'!H51="R",1,0)</f>
        <v>0</v>
      </c>
      <c r="K35">
        <f>IF('Data Form'!H51="BR",1,0)</f>
        <v>0</v>
      </c>
      <c r="L35">
        <f>IF('Data Form'!H51="M",1,0)</f>
        <v>0</v>
      </c>
      <c r="M35">
        <f>IF('Data Form'!H51="LC",1,0)</f>
        <v>0</v>
      </c>
      <c r="N35">
        <f>IF('Data Form'!H51="D",1,0)</f>
        <v>0</v>
      </c>
      <c r="O35">
        <f>IF('Data Form'!H51="EL",1,0)</f>
        <v>0</v>
      </c>
      <c r="P35">
        <f t="shared" si="3"/>
        <v>1</v>
      </c>
      <c r="Q35">
        <f>IF(OR('Data Form'!E51="L",'Data Form'!E51="WL",'Data Form'!F51="L",'Data Form'!F51="WL",'Data Form'!G51="L",'Data Form'!G51="WL"),1,0)</f>
        <v>0</v>
      </c>
    </row>
    <row r="36" spans="6:17" ht="12.75">
      <c r="F36">
        <f>IF('Data Form'!B52="None",1,0)</f>
        <v>0</v>
      </c>
      <c r="G36">
        <f>IF('Data Form'!E52="",1,0)</f>
        <v>1</v>
      </c>
      <c r="H36">
        <f>IF('Data Form'!H52="S",1,0)</f>
        <v>0</v>
      </c>
      <c r="I36">
        <f t="shared" si="2"/>
        <v>0</v>
      </c>
      <c r="J36">
        <f>IF('Data Form'!H52="R",1,0)</f>
        <v>0</v>
      </c>
      <c r="K36">
        <f>IF('Data Form'!H52="BR",1,0)</f>
        <v>0</v>
      </c>
      <c r="L36">
        <f>IF('Data Form'!H52="M",1,0)</f>
        <v>0</v>
      </c>
      <c r="M36">
        <f>IF('Data Form'!H52="LC",1,0)</f>
        <v>0</v>
      </c>
      <c r="N36">
        <f>IF('Data Form'!H52="D",1,0)</f>
        <v>0</v>
      </c>
      <c r="O36">
        <f>IF('Data Form'!H52="EL",1,0)</f>
        <v>0</v>
      </c>
      <c r="P36">
        <f t="shared" si="3"/>
        <v>1</v>
      </c>
      <c r="Q36">
        <f>IF(OR('Data Form'!E52="L",'Data Form'!E52="WL",'Data Form'!F52="L",'Data Form'!F52="WL",'Data Form'!G52="L",'Data Form'!G52="WL"),1,0)</f>
        <v>0</v>
      </c>
    </row>
    <row r="37" spans="6:17" ht="12.75">
      <c r="F37">
        <f>IF('Data Form'!B53="None",1,0)</f>
        <v>0</v>
      </c>
      <c r="G37">
        <f>IF('Data Form'!E53="",1,0)</f>
        <v>1</v>
      </c>
      <c r="H37">
        <f>IF('Data Form'!H53="S",1,0)</f>
        <v>0</v>
      </c>
      <c r="I37">
        <f t="shared" si="2"/>
        <v>0</v>
      </c>
      <c r="J37">
        <f>IF('Data Form'!H53="R",1,0)</f>
        <v>0</v>
      </c>
      <c r="K37">
        <f>IF('Data Form'!H53="BR",1,0)</f>
        <v>0</v>
      </c>
      <c r="L37">
        <f>IF('Data Form'!H53="M",1,0)</f>
        <v>0</v>
      </c>
      <c r="M37">
        <f>IF('Data Form'!H53="LC",1,0)</f>
        <v>0</v>
      </c>
      <c r="N37">
        <f>IF('Data Form'!H53="D",1,0)</f>
        <v>0</v>
      </c>
      <c r="O37">
        <f>IF('Data Form'!H53="EL",1,0)</f>
        <v>0</v>
      </c>
      <c r="P37">
        <f t="shared" si="3"/>
        <v>1</v>
      </c>
      <c r="Q37">
        <f>IF(OR('Data Form'!E53="L",'Data Form'!E53="WL",'Data Form'!F53="L",'Data Form'!F53="WL",'Data Form'!G53="L",'Data Form'!G53="WL"),1,0)</f>
        <v>0</v>
      </c>
    </row>
    <row r="38" spans="6:17" ht="12.75">
      <c r="F38">
        <f>IF('Data Form'!B54="None",1,0)</f>
        <v>0</v>
      </c>
      <c r="G38">
        <f>IF('Data Form'!E54="",1,0)</f>
        <v>1</v>
      </c>
      <c r="H38">
        <f>IF('Data Form'!H54="S",1,0)</f>
        <v>0</v>
      </c>
      <c r="I38">
        <f t="shared" si="2"/>
        <v>0</v>
      </c>
      <c r="J38">
        <f>IF('Data Form'!H54="R",1,0)</f>
        <v>0</v>
      </c>
      <c r="K38">
        <f>IF('Data Form'!H54="BR",1,0)</f>
        <v>0</v>
      </c>
      <c r="L38">
        <f>IF('Data Form'!H54="M",1,0)</f>
        <v>0</v>
      </c>
      <c r="M38">
        <f>IF('Data Form'!H54="LC",1,0)</f>
        <v>0</v>
      </c>
      <c r="N38">
        <f>IF('Data Form'!H54="D",1,0)</f>
        <v>0</v>
      </c>
      <c r="O38">
        <f>IF('Data Form'!H54="EL",1,0)</f>
        <v>0</v>
      </c>
      <c r="P38">
        <f t="shared" si="3"/>
        <v>1</v>
      </c>
      <c r="Q38">
        <f>IF(OR('Data Form'!E54="L",'Data Form'!E54="WL",'Data Form'!F54="L",'Data Form'!F54="WL",'Data Form'!G54="L",'Data Form'!G54="WL"),1,0)</f>
        <v>0</v>
      </c>
    </row>
    <row r="39" spans="6:17" ht="12.75">
      <c r="F39">
        <f>IF('Data Form'!B55="None",1,0)</f>
        <v>0</v>
      </c>
      <c r="G39">
        <f>IF('Data Form'!E55="",1,0)</f>
        <v>1</v>
      </c>
      <c r="H39">
        <f>IF('Data Form'!H55="S",1,0)</f>
        <v>0</v>
      </c>
      <c r="I39">
        <f t="shared" si="2"/>
        <v>0</v>
      </c>
      <c r="J39">
        <f>IF('Data Form'!H55="R",1,0)</f>
        <v>0</v>
      </c>
      <c r="K39">
        <f>IF('Data Form'!H55="BR",1,0)</f>
        <v>0</v>
      </c>
      <c r="L39">
        <f>IF('Data Form'!H55="M",1,0)</f>
        <v>0</v>
      </c>
      <c r="M39">
        <f>IF('Data Form'!H55="LC",1,0)</f>
        <v>0</v>
      </c>
      <c r="N39">
        <f>IF('Data Form'!H55="D",1,0)</f>
        <v>0</v>
      </c>
      <c r="O39">
        <f>IF('Data Form'!H55="EL",1,0)</f>
        <v>0</v>
      </c>
      <c r="P39">
        <f t="shared" si="3"/>
        <v>1</v>
      </c>
      <c r="Q39">
        <f>IF(OR('Data Form'!E55="L",'Data Form'!E55="WL",'Data Form'!F55="L",'Data Form'!F55="WL",'Data Form'!G55="L",'Data Form'!G55="WL"),1,0)</f>
        <v>0</v>
      </c>
    </row>
    <row r="40" spans="6:17" ht="12.75">
      <c r="F40">
        <f>IF('Data Form'!B56="None",1,0)</f>
        <v>0</v>
      </c>
      <c r="G40">
        <f>IF('Data Form'!E56="",1,0)</f>
        <v>1</v>
      </c>
      <c r="H40">
        <f>IF('Data Form'!H56="S",1,0)</f>
        <v>0</v>
      </c>
      <c r="I40">
        <f t="shared" si="2"/>
        <v>0</v>
      </c>
      <c r="J40">
        <f>IF('Data Form'!H56="R",1,0)</f>
        <v>0</v>
      </c>
      <c r="K40">
        <f>IF('Data Form'!H56="BR",1,0)</f>
        <v>0</v>
      </c>
      <c r="L40">
        <f>IF('Data Form'!H56="M",1,0)</f>
        <v>0</v>
      </c>
      <c r="M40">
        <f>IF('Data Form'!H56="LC",1,0)</f>
        <v>0</v>
      </c>
      <c r="N40">
        <f>IF('Data Form'!H56="D",1,0)</f>
        <v>0</v>
      </c>
      <c r="O40">
        <f>IF('Data Form'!H56="EL",1,0)</f>
        <v>0</v>
      </c>
      <c r="P40">
        <f t="shared" si="3"/>
        <v>1</v>
      </c>
      <c r="Q40">
        <f>IF(OR('Data Form'!E56="L",'Data Form'!E56="WL",'Data Form'!F56="L",'Data Form'!F56="WL",'Data Form'!G56="L",'Data Form'!G56="WL"),1,0)</f>
        <v>0</v>
      </c>
    </row>
    <row r="41" spans="6:17" ht="12.75">
      <c r="F41">
        <f>IF('Data Form'!B57="None",1,0)</f>
        <v>0</v>
      </c>
      <c r="G41">
        <f>IF('Data Form'!E57="",1,0)</f>
        <v>1</v>
      </c>
      <c r="H41">
        <f>IF('Data Form'!H57="S",1,0)</f>
        <v>0</v>
      </c>
      <c r="I41">
        <f t="shared" si="2"/>
        <v>0</v>
      </c>
      <c r="J41">
        <f>IF('Data Form'!H57="R",1,0)</f>
        <v>0</v>
      </c>
      <c r="K41">
        <f>IF('Data Form'!H57="BR",1,0)</f>
        <v>0</v>
      </c>
      <c r="L41">
        <f>IF('Data Form'!H57="M",1,0)</f>
        <v>0</v>
      </c>
      <c r="M41">
        <f>IF('Data Form'!H57="LC",1,0)</f>
        <v>0</v>
      </c>
      <c r="N41">
        <f>IF('Data Form'!H57="D",1,0)</f>
        <v>0</v>
      </c>
      <c r="O41">
        <f>IF('Data Form'!H57="EL",1,0)</f>
        <v>0</v>
      </c>
      <c r="P41">
        <f t="shared" si="3"/>
        <v>1</v>
      </c>
      <c r="Q41">
        <f>IF(OR('Data Form'!E57="L",'Data Form'!E57="WL",'Data Form'!F57="L",'Data Form'!F57="WL",'Data Form'!G57="L",'Data Form'!G57="WL"),1,0)</f>
        <v>0</v>
      </c>
    </row>
    <row r="42" spans="6:17" ht="12.75">
      <c r="F42">
        <f>IF('Data Form'!B58="None",1,0)</f>
        <v>0</v>
      </c>
      <c r="G42">
        <f>IF('Data Form'!E58="",1,0)</f>
        <v>1</v>
      </c>
      <c r="H42">
        <f>IF('Data Form'!H58="S",1,0)</f>
        <v>0</v>
      </c>
      <c r="I42">
        <f t="shared" si="2"/>
        <v>0</v>
      </c>
      <c r="J42">
        <f>IF('Data Form'!H58="R",1,0)</f>
        <v>0</v>
      </c>
      <c r="K42">
        <f>IF('Data Form'!H58="BR",1,0)</f>
        <v>0</v>
      </c>
      <c r="L42">
        <f>IF('Data Form'!H58="M",1,0)</f>
        <v>0</v>
      </c>
      <c r="M42">
        <f>IF('Data Form'!H58="LC",1,0)</f>
        <v>0</v>
      </c>
      <c r="N42">
        <f>IF('Data Form'!H58="D",1,0)</f>
        <v>0</v>
      </c>
      <c r="O42">
        <f>IF('Data Form'!H58="EL",1,0)</f>
        <v>0</v>
      </c>
      <c r="P42">
        <f t="shared" si="3"/>
        <v>1</v>
      </c>
      <c r="Q42">
        <f>IF(OR('Data Form'!E58="L",'Data Form'!E58="WL",'Data Form'!F58="L",'Data Form'!F58="WL",'Data Form'!G58="L",'Data Form'!G58="WL"),1,0)</f>
        <v>0</v>
      </c>
    </row>
    <row r="43" spans="6:17" ht="12.75">
      <c r="F43">
        <f>IF('Data Form'!B59="None",1,0)</f>
        <v>0</v>
      </c>
      <c r="G43">
        <f>IF('Data Form'!E59="",1,0)</f>
        <v>1</v>
      </c>
      <c r="H43">
        <f>IF('Data Form'!H59="S",1,0)</f>
        <v>0</v>
      </c>
      <c r="I43">
        <f t="shared" si="2"/>
        <v>0</v>
      </c>
      <c r="J43">
        <f>IF('Data Form'!H59="R",1,0)</f>
        <v>0</v>
      </c>
      <c r="K43">
        <f>IF('Data Form'!H59="BR",1,0)</f>
        <v>0</v>
      </c>
      <c r="L43">
        <f>IF('Data Form'!H59="M",1,0)</f>
        <v>0</v>
      </c>
      <c r="M43">
        <f>IF('Data Form'!H59="LC",1,0)</f>
        <v>0</v>
      </c>
      <c r="N43">
        <f>IF('Data Form'!H59="D",1,0)</f>
        <v>0</v>
      </c>
      <c r="O43">
        <f>IF('Data Form'!H59="EL",1,0)</f>
        <v>0</v>
      </c>
      <c r="P43">
        <f t="shared" si="3"/>
        <v>1</v>
      </c>
      <c r="Q43">
        <f>IF(OR('Data Form'!E59="L",'Data Form'!E59="WL",'Data Form'!F59="L",'Data Form'!F59="WL",'Data Form'!G59="L",'Data Form'!G59="WL"),1,0)</f>
        <v>0</v>
      </c>
    </row>
    <row r="44" spans="6:17" ht="12.75">
      <c r="F44">
        <f>IF('Data Form'!B60="None",1,0)</f>
        <v>0</v>
      </c>
      <c r="G44">
        <f>IF('Data Form'!E60="",1,0)</f>
        <v>1</v>
      </c>
      <c r="H44">
        <f>IF('Data Form'!H60="S",1,0)</f>
        <v>0</v>
      </c>
      <c r="I44">
        <f t="shared" si="2"/>
        <v>0</v>
      </c>
      <c r="J44">
        <f>IF('Data Form'!H60="R",1,0)</f>
        <v>0</v>
      </c>
      <c r="K44">
        <f>IF('Data Form'!H60="BR",1,0)</f>
        <v>0</v>
      </c>
      <c r="L44">
        <f>IF('Data Form'!H60="M",1,0)</f>
        <v>0</v>
      </c>
      <c r="M44">
        <f>IF('Data Form'!H60="LC",1,0)</f>
        <v>0</v>
      </c>
      <c r="N44">
        <f>IF('Data Form'!H60="D",1,0)</f>
        <v>0</v>
      </c>
      <c r="O44">
        <f>IF('Data Form'!H60="EL",1,0)</f>
        <v>0</v>
      </c>
      <c r="P44">
        <f t="shared" si="3"/>
        <v>1</v>
      </c>
      <c r="Q44">
        <f>IF(OR('Data Form'!E60="L",'Data Form'!E60="WL",'Data Form'!F60="L",'Data Form'!F60="WL",'Data Form'!G60="L",'Data Form'!G60="WL"),1,0)</f>
        <v>0</v>
      </c>
    </row>
    <row r="45" spans="6:17" ht="12.75">
      <c r="F45">
        <f>IF('Data Form'!B61="None",1,0)</f>
        <v>0</v>
      </c>
      <c r="G45">
        <f>IF('Data Form'!E61="",1,0)</f>
        <v>1</v>
      </c>
      <c r="H45">
        <f>IF('Data Form'!H61="S",1,0)</f>
        <v>0</v>
      </c>
      <c r="I45">
        <f t="shared" si="2"/>
        <v>0</v>
      </c>
      <c r="J45">
        <f>IF('Data Form'!H61="R",1,0)</f>
        <v>0</v>
      </c>
      <c r="K45">
        <f>IF('Data Form'!H61="BR",1,0)</f>
        <v>0</v>
      </c>
      <c r="L45">
        <f>IF('Data Form'!H61="M",1,0)</f>
        <v>0</v>
      </c>
      <c r="M45">
        <f>IF('Data Form'!H61="LC",1,0)</f>
        <v>0</v>
      </c>
      <c r="N45">
        <f>IF('Data Form'!H61="D",1,0)</f>
        <v>0</v>
      </c>
      <c r="O45">
        <f>IF('Data Form'!H61="EL",1,0)</f>
        <v>0</v>
      </c>
      <c r="P45">
        <f t="shared" si="3"/>
        <v>1</v>
      </c>
      <c r="Q45">
        <f>IF(OR('Data Form'!E61="L",'Data Form'!E61="WL",'Data Form'!F61="L",'Data Form'!F61="WL",'Data Form'!G61="L",'Data Form'!G61="WL"),1,0)</f>
        <v>0</v>
      </c>
    </row>
    <row r="46" spans="6:17" ht="12.75">
      <c r="F46">
        <f>IF('Data Form'!B62="None",1,0)</f>
        <v>0</v>
      </c>
      <c r="G46">
        <f>IF('Data Form'!E62="",1,0)</f>
        <v>1</v>
      </c>
      <c r="H46">
        <f>IF('Data Form'!H62="S",1,0)</f>
        <v>0</v>
      </c>
      <c r="I46">
        <f t="shared" si="2"/>
        <v>0</v>
      </c>
      <c r="J46">
        <f>IF('Data Form'!H62="R",1,0)</f>
        <v>0</v>
      </c>
      <c r="K46">
        <f>IF('Data Form'!H62="BR",1,0)</f>
        <v>0</v>
      </c>
      <c r="L46">
        <f>IF('Data Form'!H62="M",1,0)</f>
        <v>0</v>
      </c>
      <c r="M46">
        <f>IF('Data Form'!H62="LC",1,0)</f>
        <v>0</v>
      </c>
      <c r="N46">
        <f>IF('Data Form'!H62="D",1,0)</f>
        <v>0</v>
      </c>
      <c r="O46">
        <f>IF('Data Form'!H62="EL",1,0)</f>
        <v>0</v>
      </c>
      <c r="P46">
        <f t="shared" si="3"/>
        <v>1</v>
      </c>
      <c r="Q46">
        <f>IF(OR('Data Form'!E62="L",'Data Form'!E62="WL",'Data Form'!F62="L",'Data Form'!F62="WL",'Data Form'!G62="L",'Data Form'!G62="WL"),1,0)</f>
        <v>0</v>
      </c>
    </row>
    <row r="47" spans="6:17" ht="12.75">
      <c r="F47">
        <f>IF('Data Form'!B63="None",1,0)</f>
        <v>0</v>
      </c>
      <c r="G47">
        <f>IF('Data Form'!E63="",1,0)</f>
        <v>1</v>
      </c>
      <c r="H47">
        <f>IF('Data Form'!H63="S",1,0)</f>
        <v>0</v>
      </c>
      <c r="I47">
        <f t="shared" si="2"/>
        <v>0</v>
      </c>
      <c r="J47">
        <f>IF('Data Form'!H63="R",1,0)</f>
        <v>0</v>
      </c>
      <c r="K47">
        <f>IF('Data Form'!H63="BR",1,0)</f>
        <v>0</v>
      </c>
      <c r="L47">
        <f>IF('Data Form'!H63="M",1,0)</f>
        <v>0</v>
      </c>
      <c r="M47">
        <f>IF('Data Form'!H63="LC",1,0)</f>
        <v>0</v>
      </c>
      <c r="N47">
        <f>IF('Data Form'!H63="D",1,0)</f>
        <v>0</v>
      </c>
      <c r="O47">
        <f>IF('Data Form'!H63="EL",1,0)</f>
        <v>0</v>
      </c>
      <c r="P47">
        <f t="shared" si="3"/>
        <v>1</v>
      </c>
      <c r="Q47">
        <f>IF(OR('Data Form'!E63="L",'Data Form'!E63="WL",'Data Form'!F63="L",'Data Form'!F63="WL",'Data Form'!G63="L",'Data Form'!G63="WL"),1,0)</f>
        <v>0</v>
      </c>
    </row>
    <row r="48" spans="6:17" ht="12.75">
      <c r="F48">
        <f>IF('Data Form'!B64="None",1,0)</f>
        <v>0</v>
      </c>
      <c r="G48">
        <f>IF('Data Form'!E64="",1,0)</f>
        <v>1</v>
      </c>
      <c r="H48">
        <f>IF('Data Form'!H64="S",1,0)</f>
        <v>0</v>
      </c>
      <c r="I48">
        <f t="shared" si="2"/>
        <v>0</v>
      </c>
      <c r="J48">
        <f>IF('Data Form'!H64="R",1,0)</f>
        <v>0</v>
      </c>
      <c r="K48">
        <f>IF('Data Form'!H64="BR",1,0)</f>
        <v>0</v>
      </c>
      <c r="L48">
        <f>IF('Data Form'!H64="M",1,0)</f>
        <v>0</v>
      </c>
      <c r="M48">
        <f>IF('Data Form'!H64="LC",1,0)</f>
        <v>0</v>
      </c>
      <c r="N48">
        <f>IF('Data Form'!H64="D",1,0)</f>
        <v>0</v>
      </c>
      <c r="O48">
        <f>IF('Data Form'!H64="EL",1,0)</f>
        <v>0</v>
      </c>
      <c r="P48">
        <f t="shared" si="3"/>
        <v>1</v>
      </c>
      <c r="Q48">
        <f>IF(OR('Data Form'!E64="L",'Data Form'!E64="WL",'Data Form'!F64="L",'Data Form'!F64="WL",'Data Form'!G64="L",'Data Form'!G64="WL"),1,0)</f>
        <v>0</v>
      </c>
    </row>
    <row r="49" spans="6:17" ht="12.75">
      <c r="F49">
        <f>IF('Data Form'!B65="None",1,0)</f>
        <v>0</v>
      </c>
      <c r="G49">
        <f>IF('Data Form'!E65="",1,0)</f>
        <v>1</v>
      </c>
      <c r="H49">
        <f>IF('Data Form'!H65="S",1,0)</f>
        <v>0</v>
      </c>
      <c r="I49">
        <f t="shared" si="2"/>
        <v>0</v>
      </c>
      <c r="J49">
        <f>IF('Data Form'!H65="R",1,0)</f>
        <v>0</v>
      </c>
      <c r="K49">
        <f>IF('Data Form'!H65="BR",1,0)</f>
        <v>0</v>
      </c>
      <c r="L49">
        <f>IF('Data Form'!H65="M",1,0)</f>
        <v>0</v>
      </c>
      <c r="M49">
        <f>IF('Data Form'!H65="LC",1,0)</f>
        <v>0</v>
      </c>
      <c r="N49">
        <f>IF('Data Form'!H65="D",1,0)</f>
        <v>0</v>
      </c>
      <c r="O49">
        <f>IF('Data Form'!H65="EL",1,0)</f>
        <v>0</v>
      </c>
      <c r="P49">
        <f t="shared" si="3"/>
        <v>1</v>
      </c>
      <c r="Q49">
        <f>IF(OR('Data Form'!E65="L",'Data Form'!E65="WL",'Data Form'!F65="L",'Data Form'!F65="WL",'Data Form'!G65="L",'Data Form'!G65="WL"),1,0)</f>
        <v>0</v>
      </c>
    </row>
    <row r="50" spans="6:17" ht="12.75">
      <c r="F50">
        <f>IF('Data Form'!B66="None",1,0)</f>
        <v>0</v>
      </c>
      <c r="G50">
        <f>IF('Data Form'!E66="",1,0)</f>
        <v>1</v>
      </c>
      <c r="H50">
        <f>IF('Data Form'!H66="S",1,0)</f>
        <v>0</v>
      </c>
      <c r="I50">
        <f t="shared" si="2"/>
        <v>0</v>
      </c>
      <c r="J50">
        <f>IF('Data Form'!H66="R",1,0)</f>
        <v>0</v>
      </c>
      <c r="K50">
        <f>IF('Data Form'!H66="BR",1,0)</f>
        <v>0</v>
      </c>
      <c r="L50">
        <f>IF('Data Form'!H66="M",1,0)</f>
        <v>0</v>
      </c>
      <c r="M50">
        <f>IF('Data Form'!H66="LC",1,0)</f>
        <v>0</v>
      </c>
      <c r="N50">
        <f>IF('Data Form'!H66="D",1,0)</f>
        <v>0</v>
      </c>
      <c r="O50">
        <f>IF('Data Form'!H66="EL",1,0)</f>
        <v>0</v>
      </c>
      <c r="P50">
        <f t="shared" si="3"/>
        <v>1</v>
      </c>
      <c r="Q50">
        <f>IF(OR('Data Form'!E66="L",'Data Form'!E66="WL",'Data Form'!F66="L",'Data Form'!F66="WL",'Data Form'!G66="L",'Data Form'!G66="WL"),1,0)</f>
        <v>0</v>
      </c>
    </row>
    <row r="51" spans="6:17" ht="12.75">
      <c r="F51">
        <f>IF('Data Form'!B67="None",1,0)</f>
        <v>0</v>
      </c>
      <c r="G51">
        <f>IF('Data Form'!E67="",1,0)</f>
        <v>1</v>
      </c>
      <c r="H51">
        <f>IF('Data Form'!H67="S",1,0)</f>
        <v>0</v>
      </c>
      <c r="I51">
        <f aca="true" t="shared" si="4" ref="I51:I76">F51*G51*H51</f>
        <v>0</v>
      </c>
      <c r="J51">
        <f>IF('Data Form'!H67="R",1,0)</f>
        <v>0</v>
      </c>
      <c r="K51">
        <f>IF('Data Form'!H67="BR",1,0)</f>
        <v>0</v>
      </c>
      <c r="L51">
        <f>IF('Data Form'!H67="M",1,0)</f>
        <v>0</v>
      </c>
      <c r="M51">
        <f>IF('Data Form'!H67="LC",1,0)</f>
        <v>0</v>
      </c>
      <c r="N51">
        <f>IF('Data Form'!H67="D",1,0)</f>
        <v>0</v>
      </c>
      <c r="O51">
        <f>IF('Data Form'!H67="EL",1,0)</f>
        <v>0</v>
      </c>
      <c r="P51">
        <f aca="true" t="shared" si="5" ref="P51:P76">1-((SUM(J51:O51))+H51)</f>
        <v>1</v>
      </c>
      <c r="Q51">
        <f>IF(OR('Data Form'!E67="L",'Data Form'!E67="WL",'Data Form'!F67="L",'Data Form'!F67="WL",'Data Form'!G67="L",'Data Form'!G67="WL"),1,0)</f>
        <v>0</v>
      </c>
    </row>
    <row r="52" spans="6:17" ht="12.75">
      <c r="F52">
        <f>IF('Data Form'!B68="None",1,0)</f>
        <v>0</v>
      </c>
      <c r="G52">
        <f>IF('Data Form'!E68="",1,0)</f>
        <v>1</v>
      </c>
      <c r="H52">
        <f>IF('Data Form'!H68="S",1,0)</f>
        <v>0</v>
      </c>
      <c r="I52">
        <f t="shared" si="4"/>
        <v>0</v>
      </c>
      <c r="J52">
        <f>IF('Data Form'!H68="R",1,0)</f>
        <v>0</v>
      </c>
      <c r="K52">
        <f>IF('Data Form'!H68="BR",1,0)</f>
        <v>0</v>
      </c>
      <c r="L52">
        <f>IF('Data Form'!H68="M",1,0)</f>
        <v>0</v>
      </c>
      <c r="M52">
        <f>IF('Data Form'!H68="LC",1,0)</f>
        <v>0</v>
      </c>
      <c r="N52">
        <f>IF('Data Form'!H68="D",1,0)</f>
        <v>0</v>
      </c>
      <c r="O52">
        <f>IF('Data Form'!H68="EL",1,0)</f>
        <v>0</v>
      </c>
      <c r="P52">
        <f t="shared" si="5"/>
        <v>1</v>
      </c>
      <c r="Q52">
        <f>IF(OR('Data Form'!E68="L",'Data Form'!E68="WL",'Data Form'!F68="L",'Data Form'!F68="WL",'Data Form'!G68="L",'Data Form'!G68="WL"),1,0)</f>
        <v>0</v>
      </c>
    </row>
    <row r="53" spans="6:17" ht="12.75">
      <c r="F53">
        <f>IF('Data Form'!B69="None",1,0)</f>
        <v>0</v>
      </c>
      <c r="G53">
        <f>IF('Data Form'!E69="",1,0)</f>
        <v>1</v>
      </c>
      <c r="H53">
        <f>IF('Data Form'!H69="S",1,0)</f>
        <v>0</v>
      </c>
      <c r="I53">
        <f t="shared" si="4"/>
        <v>0</v>
      </c>
      <c r="J53">
        <f>IF('Data Form'!H69="R",1,0)</f>
        <v>0</v>
      </c>
      <c r="K53">
        <f>IF('Data Form'!H69="BR",1,0)</f>
        <v>0</v>
      </c>
      <c r="L53">
        <f>IF('Data Form'!H69="M",1,0)</f>
        <v>0</v>
      </c>
      <c r="M53">
        <f>IF('Data Form'!H69="LC",1,0)</f>
        <v>0</v>
      </c>
      <c r="N53">
        <f>IF('Data Form'!H69="D",1,0)</f>
        <v>0</v>
      </c>
      <c r="O53">
        <f>IF('Data Form'!H69="EL",1,0)</f>
        <v>0</v>
      </c>
      <c r="P53">
        <f t="shared" si="5"/>
        <v>1</v>
      </c>
      <c r="Q53">
        <f>IF(OR('Data Form'!E69="L",'Data Form'!E69="WL",'Data Form'!F69="L",'Data Form'!F69="WL",'Data Form'!G69="L",'Data Form'!G69="WL"),1,0)</f>
        <v>0</v>
      </c>
    </row>
    <row r="54" spans="6:17" ht="12.75">
      <c r="F54">
        <f>IF('Data Form'!B70="None",1,0)</f>
        <v>0</v>
      </c>
      <c r="G54">
        <f>IF('Data Form'!E70="",1,0)</f>
        <v>1</v>
      </c>
      <c r="H54">
        <f>IF('Data Form'!H70="S",1,0)</f>
        <v>0</v>
      </c>
      <c r="I54">
        <f t="shared" si="4"/>
        <v>0</v>
      </c>
      <c r="J54">
        <f>IF('Data Form'!H70="R",1,0)</f>
        <v>0</v>
      </c>
      <c r="K54">
        <f>IF('Data Form'!H70="BR",1,0)</f>
        <v>0</v>
      </c>
      <c r="L54">
        <f>IF('Data Form'!H70="M",1,0)</f>
        <v>0</v>
      </c>
      <c r="M54">
        <f>IF('Data Form'!H70="LC",1,0)</f>
        <v>0</v>
      </c>
      <c r="N54">
        <f>IF('Data Form'!H70="D",1,0)</f>
        <v>0</v>
      </c>
      <c r="O54">
        <f>IF('Data Form'!H70="EL",1,0)</f>
        <v>0</v>
      </c>
      <c r="P54">
        <f t="shared" si="5"/>
        <v>1</v>
      </c>
      <c r="Q54">
        <f>IF(OR('Data Form'!E70="L",'Data Form'!E70="WL",'Data Form'!F70="L",'Data Form'!F70="WL",'Data Form'!G70="L",'Data Form'!G70="WL"),1,0)</f>
        <v>0</v>
      </c>
    </row>
    <row r="55" spans="6:17" ht="12.75">
      <c r="F55">
        <f>IF('Data Form'!B71="None",1,0)</f>
        <v>0</v>
      </c>
      <c r="G55">
        <f>IF('Data Form'!E71="",1,0)</f>
        <v>1</v>
      </c>
      <c r="H55">
        <f>IF('Data Form'!H71="S",1,0)</f>
        <v>0</v>
      </c>
      <c r="I55">
        <f t="shared" si="4"/>
        <v>0</v>
      </c>
      <c r="J55">
        <f>IF('Data Form'!H71="R",1,0)</f>
        <v>0</v>
      </c>
      <c r="K55">
        <f>IF('Data Form'!H71="BR",1,0)</f>
        <v>0</v>
      </c>
      <c r="L55">
        <f>IF('Data Form'!H71="M",1,0)</f>
        <v>0</v>
      </c>
      <c r="M55">
        <f>IF('Data Form'!H71="LC",1,0)</f>
        <v>0</v>
      </c>
      <c r="N55">
        <f>IF('Data Form'!H71="D",1,0)</f>
        <v>0</v>
      </c>
      <c r="O55">
        <f>IF('Data Form'!H71="EL",1,0)</f>
        <v>0</v>
      </c>
      <c r="P55">
        <f t="shared" si="5"/>
        <v>1</v>
      </c>
      <c r="Q55">
        <f>IF(OR('Data Form'!E71="L",'Data Form'!E71="WL",'Data Form'!F71="L",'Data Form'!F71="WL",'Data Form'!G71="L",'Data Form'!G71="WL"),1,0)</f>
        <v>0</v>
      </c>
    </row>
    <row r="56" spans="6:17" ht="12.75">
      <c r="F56">
        <f>IF('Data Form'!B72="None",1,0)</f>
        <v>0</v>
      </c>
      <c r="G56">
        <f>IF('Data Form'!E72="",1,0)</f>
        <v>1</v>
      </c>
      <c r="H56">
        <f>IF('Data Form'!H72="S",1,0)</f>
        <v>0</v>
      </c>
      <c r="I56">
        <f t="shared" si="4"/>
        <v>0</v>
      </c>
      <c r="J56">
        <f>IF('Data Form'!H72="R",1,0)</f>
        <v>0</v>
      </c>
      <c r="K56">
        <f>IF('Data Form'!H72="BR",1,0)</f>
        <v>0</v>
      </c>
      <c r="L56">
        <f>IF('Data Form'!H72="M",1,0)</f>
        <v>0</v>
      </c>
      <c r="M56">
        <f>IF('Data Form'!H72="LC",1,0)</f>
        <v>0</v>
      </c>
      <c r="N56">
        <f>IF('Data Form'!H72="D",1,0)</f>
        <v>0</v>
      </c>
      <c r="O56">
        <f>IF('Data Form'!H72="EL",1,0)</f>
        <v>0</v>
      </c>
      <c r="P56">
        <f t="shared" si="5"/>
        <v>1</v>
      </c>
      <c r="Q56">
        <f>IF(OR('Data Form'!E72="L",'Data Form'!E72="WL",'Data Form'!F72="L",'Data Form'!F72="WL",'Data Form'!G72="L",'Data Form'!G72="WL"),1,0)</f>
        <v>0</v>
      </c>
    </row>
    <row r="57" spans="6:17" ht="12.75">
      <c r="F57">
        <f>IF('Data Form'!B73="None",1,0)</f>
        <v>0</v>
      </c>
      <c r="G57">
        <f>IF('Data Form'!E73="",1,0)</f>
        <v>1</v>
      </c>
      <c r="H57">
        <f>IF('Data Form'!H73="S",1,0)</f>
        <v>0</v>
      </c>
      <c r="I57">
        <f t="shared" si="4"/>
        <v>0</v>
      </c>
      <c r="J57">
        <f>IF('Data Form'!H73="R",1,0)</f>
        <v>0</v>
      </c>
      <c r="K57">
        <f>IF('Data Form'!H73="BR",1,0)</f>
        <v>0</v>
      </c>
      <c r="L57">
        <f>IF('Data Form'!H73="M",1,0)</f>
        <v>0</v>
      </c>
      <c r="M57">
        <f>IF('Data Form'!H73="LC",1,0)</f>
        <v>0</v>
      </c>
      <c r="N57">
        <f>IF('Data Form'!H73="D",1,0)</f>
        <v>0</v>
      </c>
      <c r="O57">
        <f>IF('Data Form'!H73="EL",1,0)</f>
        <v>0</v>
      </c>
      <c r="P57">
        <f t="shared" si="5"/>
        <v>1</v>
      </c>
      <c r="Q57">
        <f>IF(OR('Data Form'!E73="L",'Data Form'!E73="WL",'Data Form'!F73="L",'Data Form'!F73="WL",'Data Form'!G73="L",'Data Form'!G73="WL"),1,0)</f>
        <v>0</v>
      </c>
    </row>
    <row r="58" spans="6:17" ht="12.75">
      <c r="F58">
        <f>IF('Data Form'!B74="None",1,0)</f>
        <v>0</v>
      </c>
      <c r="G58">
        <f>IF('Data Form'!E74="",1,0)</f>
        <v>1</v>
      </c>
      <c r="H58">
        <f>IF('Data Form'!H74="S",1,0)</f>
        <v>0</v>
      </c>
      <c r="I58">
        <f t="shared" si="4"/>
        <v>0</v>
      </c>
      <c r="J58">
        <f>IF('Data Form'!H74="R",1,0)</f>
        <v>0</v>
      </c>
      <c r="K58">
        <f>IF('Data Form'!H74="BR",1,0)</f>
        <v>0</v>
      </c>
      <c r="L58">
        <f>IF('Data Form'!H74="M",1,0)</f>
        <v>0</v>
      </c>
      <c r="M58">
        <f>IF('Data Form'!H74="LC",1,0)</f>
        <v>0</v>
      </c>
      <c r="N58">
        <f>IF('Data Form'!H74="D",1,0)</f>
        <v>0</v>
      </c>
      <c r="O58">
        <f>IF('Data Form'!H74="EL",1,0)</f>
        <v>0</v>
      </c>
      <c r="P58">
        <f t="shared" si="5"/>
        <v>1</v>
      </c>
      <c r="Q58">
        <f>IF(OR('Data Form'!E74="L",'Data Form'!E74="WL",'Data Form'!F74="L",'Data Form'!F74="WL",'Data Form'!G74="L",'Data Form'!G74="WL"),1,0)</f>
        <v>0</v>
      </c>
    </row>
    <row r="59" spans="6:17" ht="12.75">
      <c r="F59">
        <f>IF('Data Form'!B75="None",1,0)</f>
        <v>0</v>
      </c>
      <c r="G59">
        <f>IF('Data Form'!E75="",1,0)</f>
        <v>1</v>
      </c>
      <c r="H59">
        <f>IF('Data Form'!H75="S",1,0)</f>
        <v>0</v>
      </c>
      <c r="I59">
        <f t="shared" si="4"/>
        <v>0</v>
      </c>
      <c r="J59">
        <f>IF('Data Form'!H75="R",1,0)</f>
        <v>0</v>
      </c>
      <c r="K59">
        <f>IF('Data Form'!H75="BR",1,0)</f>
        <v>0</v>
      </c>
      <c r="L59">
        <f>IF('Data Form'!H75="M",1,0)</f>
        <v>0</v>
      </c>
      <c r="M59">
        <f>IF('Data Form'!H75="LC",1,0)</f>
        <v>0</v>
      </c>
      <c r="N59">
        <f>IF('Data Form'!H75="D",1,0)</f>
        <v>0</v>
      </c>
      <c r="O59">
        <f>IF('Data Form'!H75="EL",1,0)</f>
        <v>0</v>
      </c>
      <c r="P59">
        <f t="shared" si="5"/>
        <v>1</v>
      </c>
      <c r="Q59">
        <f>IF(OR('Data Form'!E75="L",'Data Form'!E75="WL",'Data Form'!F75="L",'Data Form'!F75="WL",'Data Form'!G75="L",'Data Form'!G75="WL"),1,0)</f>
        <v>0</v>
      </c>
    </row>
    <row r="60" spans="6:17" ht="12.75">
      <c r="F60">
        <f>IF('Data Form'!B76="None",1,0)</f>
        <v>0</v>
      </c>
      <c r="G60">
        <f>IF('Data Form'!E76="",1,0)</f>
        <v>1</v>
      </c>
      <c r="H60">
        <f>IF('Data Form'!H76="S",1,0)</f>
        <v>0</v>
      </c>
      <c r="I60">
        <f t="shared" si="4"/>
        <v>0</v>
      </c>
      <c r="J60">
        <f>IF('Data Form'!H76="R",1,0)</f>
        <v>0</v>
      </c>
      <c r="K60">
        <f>IF('Data Form'!H76="BR",1,0)</f>
        <v>0</v>
      </c>
      <c r="L60">
        <f>IF('Data Form'!H76="M",1,0)</f>
        <v>0</v>
      </c>
      <c r="M60">
        <f>IF('Data Form'!H76="LC",1,0)</f>
        <v>0</v>
      </c>
      <c r="N60">
        <f>IF('Data Form'!H76="D",1,0)</f>
        <v>0</v>
      </c>
      <c r="O60">
        <f>IF('Data Form'!H76="EL",1,0)</f>
        <v>0</v>
      </c>
      <c r="P60">
        <f t="shared" si="5"/>
        <v>1</v>
      </c>
      <c r="Q60">
        <f>IF(OR('Data Form'!E76="L",'Data Form'!E76="WL",'Data Form'!F76="L",'Data Form'!F76="WL",'Data Form'!G76="L",'Data Form'!G76="WL"),1,0)</f>
        <v>0</v>
      </c>
    </row>
    <row r="61" spans="6:17" ht="12.75">
      <c r="F61">
        <f>IF('Data Form'!B77="None",1,0)</f>
        <v>0</v>
      </c>
      <c r="G61">
        <f>IF('Data Form'!E77="",1,0)</f>
        <v>1</v>
      </c>
      <c r="H61">
        <f>IF('Data Form'!H77="S",1,0)</f>
        <v>0</v>
      </c>
      <c r="I61">
        <f t="shared" si="4"/>
        <v>0</v>
      </c>
      <c r="J61">
        <f>IF('Data Form'!H77="R",1,0)</f>
        <v>0</v>
      </c>
      <c r="K61">
        <f>IF('Data Form'!H77="BR",1,0)</f>
        <v>0</v>
      </c>
      <c r="L61">
        <f>IF('Data Form'!H77="M",1,0)</f>
        <v>0</v>
      </c>
      <c r="M61">
        <f>IF('Data Form'!H77="LC",1,0)</f>
        <v>0</v>
      </c>
      <c r="N61">
        <f>IF('Data Form'!H77="D",1,0)</f>
        <v>0</v>
      </c>
      <c r="O61">
        <f>IF('Data Form'!H77="EL",1,0)</f>
        <v>0</v>
      </c>
      <c r="P61">
        <f t="shared" si="5"/>
        <v>1</v>
      </c>
      <c r="Q61">
        <f>IF(OR('Data Form'!E77="L",'Data Form'!E77="WL",'Data Form'!F77="L",'Data Form'!F77="WL",'Data Form'!G77="L",'Data Form'!G77="WL"),1,0)</f>
        <v>0</v>
      </c>
    </row>
    <row r="62" spans="6:17" ht="12.75">
      <c r="F62">
        <f>IF('Data Form'!B78="None",1,0)</f>
        <v>0</v>
      </c>
      <c r="G62">
        <f>IF('Data Form'!E78="",1,0)</f>
        <v>1</v>
      </c>
      <c r="H62">
        <f>IF('Data Form'!H78="S",1,0)</f>
        <v>0</v>
      </c>
      <c r="I62">
        <f t="shared" si="4"/>
        <v>0</v>
      </c>
      <c r="J62">
        <f>IF('Data Form'!H78="R",1,0)</f>
        <v>0</v>
      </c>
      <c r="K62">
        <f>IF('Data Form'!H78="BR",1,0)</f>
        <v>0</v>
      </c>
      <c r="L62">
        <f>IF('Data Form'!H78="M",1,0)</f>
        <v>0</v>
      </c>
      <c r="M62">
        <f>IF('Data Form'!H78="LC",1,0)</f>
        <v>0</v>
      </c>
      <c r="N62">
        <f>IF('Data Form'!H78="D",1,0)</f>
        <v>0</v>
      </c>
      <c r="O62">
        <f>IF('Data Form'!H78="EL",1,0)</f>
        <v>0</v>
      </c>
      <c r="P62">
        <f t="shared" si="5"/>
        <v>1</v>
      </c>
      <c r="Q62">
        <f>IF(OR('Data Form'!E78="L",'Data Form'!E78="WL",'Data Form'!F78="L",'Data Form'!F78="WL",'Data Form'!G78="L",'Data Form'!G78="WL"),1,0)</f>
        <v>0</v>
      </c>
    </row>
    <row r="63" spans="6:17" ht="12.75">
      <c r="F63">
        <f>IF('Data Form'!B79="None",1,0)</f>
        <v>0</v>
      </c>
      <c r="G63">
        <f>IF('Data Form'!E79="",1,0)</f>
        <v>1</v>
      </c>
      <c r="H63">
        <f>IF('Data Form'!H79="S",1,0)</f>
        <v>0</v>
      </c>
      <c r="I63">
        <f t="shared" si="4"/>
        <v>0</v>
      </c>
      <c r="J63">
        <f>IF('Data Form'!H79="R",1,0)</f>
        <v>0</v>
      </c>
      <c r="K63">
        <f>IF('Data Form'!H79="BR",1,0)</f>
        <v>0</v>
      </c>
      <c r="L63">
        <f>IF('Data Form'!H79="M",1,0)</f>
        <v>0</v>
      </c>
      <c r="M63">
        <f>IF('Data Form'!H79="LC",1,0)</f>
        <v>0</v>
      </c>
      <c r="N63">
        <f>IF('Data Form'!H79="D",1,0)</f>
        <v>0</v>
      </c>
      <c r="O63">
        <f>IF('Data Form'!H79="EL",1,0)</f>
        <v>0</v>
      </c>
      <c r="P63">
        <f t="shared" si="5"/>
        <v>1</v>
      </c>
      <c r="Q63">
        <f>IF(OR('Data Form'!E79="L",'Data Form'!E79="WL",'Data Form'!F79="L",'Data Form'!F79="WL",'Data Form'!G79="L",'Data Form'!G79="WL"),1,0)</f>
        <v>0</v>
      </c>
    </row>
    <row r="64" spans="6:17" ht="12.75">
      <c r="F64">
        <f>IF('Data Form'!B80="None",1,0)</f>
        <v>0</v>
      </c>
      <c r="G64">
        <f>IF('Data Form'!E80="",1,0)</f>
        <v>1</v>
      </c>
      <c r="H64">
        <f>IF('Data Form'!H80="S",1,0)</f>
        <v>0</v>
      </c>
      <c r="I64">
        <f t="shared" si="4"/>
        <v>0</v>
      </c>
      <c r="J64">
        <f>IF('Data Form'!H80="R",1,0)</f>
        <v>0</v>
      </c>
      <c r="K64">
        <f>IF('Data Form'!H80="BR",1,0)</f>
        <v>0</v>
      </c>
      <c r="L64">
        <f>IF('Data Form'!H80="M",1,0)</f>
        <v>0</v>
      </c>
      <c r="M64">
        <f>IF('Data Form'!H80="LC",1,0)</f>
        <v>0</v>
      </c>
      <c r="N64">
        <f>IF('Data Form'!H80="D",1,0)</f>
        <v>0</v>
      </c>
      <c r="O64">
        <f>IF('Data Form'!H80="EL",1,0)</f>
        <v>0</v>
      </c>
      <c r="P64">
        <f t="shared" si="5"/>
        <v>1</v>
      </c>
      <c r="Q64">
        <f>IF(OR('Data Form'!E80="L",'Data Form'!E80="WL",'Data Form'!F80="L",'Data Form'!F80="WL",'Data Form'!G80="L",'Data Form'!G80="WL"),1,0)</f>
        <v>0</v>
      </c>
    </row>
    <row r="65" spans="6:17" ht="12.75">
      <c r="F65">
        <f>IF('Data Form'!B81="None",1,0)</f>
        <v>0</v>
      </c>
      <c r="G65">
        <f>IF('Data Form'!E81="",1,0)</f>
        <v>1</v>
      </c>
      <c r="H65">
        <f>IF('Data Form'!H81="S",1,0)</f>
        <v>0</v>
      </c>
      <c r="I65">
        <f t="shared" si="4"/>
        <v>0</v>
      </c>
      <c r="J65">
        <f>IF('Data Form'!H81="R",1,0)</f>
        <v>0</v>
      </c>
      <c r="K65">
        <f>IF('Data Form'!H81="BR",1,0)</f>
        <v>0</v>
      </c>
      <c r="L65">
        <f>IF('Data Form'!H81="M",1,0)</f>
        <v>0</v>
      </c>
      <c r="M65">
        <f>IF('Data Form'!H81="LC",1,0)</f>
        <v>0</v>
      </c>
      <c r="N65">
        <f>IF('Data Form'!H81="D",1,0)</f>
        <v>0</v>
      </c>
      <c r="O65">
        <f>IF('Data Form'!H81="EL",1,0)</f>
        <v>0</v>
      </c>
      <c r="P65">
        <f t="shared" si="5"/>
        <v>1</v>
      </c>
      <c r="Q65">
        <f>IF(OR('Data Form'!E81="L",'Data Form'!E81="WL",'Data Form'!F81="L",'Data Form'!F81="WL",'Data Form'!G81="L",'Data Form'!G81="WL"),1,0)</f>
        <v>0</v>
      </c>
    </row>
    <row r="66" spans="6:17" ht="12.75">
      <c r="F66">
        <f>IF('Data Form'!B82="None",1,0)</f>
        <v>0</v>
      </c>
      <c r="G66">
        <f>IF('Data Form'!E82="",1,0)</f>
        <v>1</v>
      </c>
      <c r="H66">
        <f>IF('Data Form'!H82="S",1,0)</f>
        <v>0</v>
      </c>
      <c r="I66">
        <f t="shared" si="4"/>
        <v>0</v>
      </c>
      <c r="J66">
        <f>IF('Data Form'!H82="R",1,0)</f>
        <v>0</v>
      </c>
      <c r="K66">
        <f>IF('Data Form'!H82="BR",1,0)</f>
        <v>0</v>
      </c>
      <c r="L66">
        <f>IF('Data Form'!H82="M",1,0)</f>
        <v>0</v>
      </c>
      <c r="M66">
        <f>IF('Data Form'!H82="LC",1,0)</f>
        <v>0</v>
      </c>
      <c r="N66">
        <f>IF('Data Form'!H82="D",1,0)</f>
        <v>0</v>
      </c>
      <c r="O66">
        <f>IF('Data Form'!H82="EL",1,0)</f>
        <v>0</v>
      </c>
      <c r="P66">
        <f t="shared" si="5"/>
        <v>1</v>
      </c>
      <c r="Q66">
        <f>IF(OR('Data Form'!E82="L",'Data Form'!E82="WL",'Data Form'!F82="L",'Data Form'!F82="WL",'Data Form'!G82="L",'Data Form'!G82="WL"),1,0)</f>
        <v>0</v>
      </c>
    </row>
    <row r="67" spans="6:17" ht="12.75">
      <c r="F67">
        <f>IF('Data Form'!B83="None",1,0)</f>
        <v>0</v>
      </c>
      <c r="G67">
        <f>IF('Data Form'!E83="",1,0)</f>
        <v>1</v>
      </c>
      <c r="H67">
        <f>IF('Data Form'!H83="S",1,0)</f>
        <v>0</v>
      </c>
      <c r="I67">
        <f t="shared" si="4"/>
        <v>0</v>
      </c>
      <c r="J67">
        <f>IF('Data Form'!H83="R",1,0)</f>
        <v>0</v>
      </c>
      <c r="K67">
        <f>IF('Data Form'!H83="BR",1,0)</f>
        <v>0</v>
      </c>
      <c r="L67">
        <f>IF('Data Form'!H83="M",1,0)</f>
        <v>0</v>
      </c>
      <c r="M67">
        <f>IF('Data Form'!H83="LC",1,0)</f>
        <v>0</v>
      </c>
      <c r="N67">
        <f>IF('Data Form'!H83="D",1,0)</f>
        <v>0</v>
      </c>
      <c r="O67">
        <f>IF('Data Form'!H83="EL",1,0)</f>
        <v>0</v>
      </c>
      <c r="P67">
        <f t="shared" si="5"/>
        <v>1</v>
      </c>
      <c r="Q67">
        <f>IF(OR('Data Form'!E83="L",'Data Form'!E83="WL",'Data Form'!F83="L",'Data Form'!F83="WL",'Data Form'!G83="L",'Data Form'!G83="WL"),1,0)</f>
        <v>0</v>
      </c>
    </row>
    <row r="68" spans="6:17" ht="12.75">
      <c r="F68">
        <f>IF('Data Form'!B84="None",1,0)</f>
        <v>0</v>
      </c>
      <c r="G68">
        <f>IF('Data Form'!E84="",1,0)</f>
        <v>1</v>
      </c>
      <c r="H68">
        <f>IF('Data Form'!H84="S",1,0)</f>
        <v>0</v>
      </c>
      <c r="I68">
        <f t="shared" si="4"/>
        <v>0</v>
      </c>
      <c r="J68">
        <f>IF('Data Form'!H84="R",1,0)</f>
        <v>0</v>
      </c>
      <c r="K68">
        <f>IF('Data Form'!H84="BR",1,0)</f>
        <v>0</v>
      </c>
      <c r="L68">
        <f>IF('Data Form'!H84="M",1,0)</f>
        <v>0</v>
      </c>
      <c r="M68">
        <f>IF('Data Form'!H84="LC",1,0)</f>
        <v>0</v>
      </c>
      <c r="N68">
        <f>IF('Data Form'!H84="D",1,0)</f>
        <v>0</v>
      </c>
      <c r="O68">
        <f>IF('Data Form'!H84="EL",1,0)</f>
        <v>0</v>
      </c>
      <c r="P68">
        <f t="shared" si="5"/>
        <v>1</v>
      </c>
      <c r="Q68">
        <f>IF(OR('Data Form'!E84="L",'Data Form'!E84="WL",'Data Form'!F84="L",'Data Form'!F84="WL",'Data Form'!G84="L",'Data Form'!G84="WL"),1,0)</f>
        <v>0</v>
      </c>
    </row>
    <row r="69" spans="6:17" ht="12.75">
      <c r="F69">
        <f>IF('Data Form'!B85="None",1,0)</f>
        <v>0</v>
      </c>
      <c r="G69">
        <f>IF('Data Form'!E85="",1,0)</f>
        <v>1</v>
      </c>
      <c r="H69">
        <f>IF('Data Form'!H85="S",1,0)</f>
        <v>0</v>
      </c>
      <c r="I69">
        <f t="shared" si="4"/>
        <v>0</v>
      </c>
      <c r="J69">
        <f>IF('Data Form'!H85="R",1,0)</f>
        <v>0</v>
      </c>
      <c r="K69">
        <f>IF('Data Form'!H85="BR",1,0)</f>
        <v>0</v>
      </c>
      <c r="L69">
        <f>IF('Data Form'!H85="M",1,0)</f>
        <v>0</v>
      </c>
      <c r="M69">
        <f>IF('Data Form'!H85="LC",1,0)</f>
        <v>0</v>
      </c>
      <c r="N69">
        <f>IF('Data Form'!H85="D",1,0)</f>
        <v>0</v>
      </c>
      <c r="O69">
        <f>IF('Data Form'!H85="EL",1,0)</f>
        <v>0</v>
      </c>
      <c r="P69">
        <f t="shared" si="5"/>
        <v>1</v>
      </c>
      <c r="Q69">
        <f>IF(OR('Data Form'!E85="L",'Data Form'!E85="WL",'Data Form'!F85="L",'Data Form'!F85="WL",'Data Form'!G85="L",'Data Form'!G85="WL"),1,0)</f>
        <v>0</v>
      </c>
    </row>
    <row r="70" spans="6:17" ht="12.75">
      <c r="F70">
        <f>IF('Data Form'!B86="None",1,0)</f>
        <v>0</v>
      </c>
      <c r="G70">
        <f>IF('Data Form'!E86="",1,0)</f>
        <v>1</v>
      </c>
      <c r="H70">
        <f>IF('Data Form'!H86="S",1,0)</f>
        <v>0</v>
      </c>
      <c r="I70">
        <f t="shared" si="4"/>
        <v>0</v>
      </c>
      <c r="J70">
        <f>IF('Data Form'!H86="R",1,0)</f>
        <v>0</v>
      </c>
      <c r="K70">
        <f>IF('Data Form'!H86="BR",1,0)</f>
        <v>0</v>
      </c>
      <c r="L70">
        <f>IF('Data Form'!H86="M",1,0)</f>
        <v>0</v>
      </c>
      <c r="M70">
        <f>IF('Data Form'!H86="LC",1,0)</f>
        <v>0</v>
      </c>
      <c r="N70">
        <f>IF('Data Form'!H86="D",1,0)</f>
        <v>0</v>
      </c>
      <c r="O70">
        <f>IF('Data Form'!H86="EL",1,0)</f>
        <v>0</v>
      </c>
      <c r="P70">
        <f t="shared" si="5"/>
        <v>1</v>
      </c>
      <c r="Q70">
        <f>IF(OR('Data Form'!E86="L",'Data Form'!E86="WL",'Data Form'!F86="L",'Data Form'!F86="WL",'Data Form'!G86="L",'Data Form'!G86="WL"),1,0)</f>
        <v>0</v>
      </c>
    </row>
    <row r="71" spans="6:17" ht="12.75">
      <c r="F71">
        <f>IF('Data Form'!B87="None",1,0)</f>
        <v>0</v>
      </c>
      <c r="G71">
        <f>IF('Data Form'!E87="",1,0)</f>
        <v>1</v>
      </c>
      <c r="H71">
        <f>IF('Data Form'!H87="S",1,0)</f>
        <v>0</v>
      </c>
      <c r="I71">
        <f t="shared" si="4"/>
        <v>0</v>
      </c>
      <c r="J71">
        <f>IF('Data Form'!H87="R",1,0)</f>
        <v>0</v>
      </c>
      <c r="K71">
        <f>IF('Data Form'!H87="BR",1,0)</f>
        <v>0</v>
      </c>
      <c r="L71">
        <f>IF('Data Form'!H87="M",1,0)</f>
        <v>0</v>
      </c>
      <c r="M71">
        <f>IF('Data Form'!H87="LC",1,0)</f>
        <v>0</v>
      </c>
      <c r="N71">
        <f>IF('Data Form'!H87="D",1,0)</f>
        <v>0</v>
      </c>
      <c r="O71">
        <f>IF('Data Form'!H87="EL",1,0)</f>
        <v>0</v>
      </c>
      <c r="P71">
        <f t="shared" si="5"/>
        <v>1</v>
      </c>
      <c r="Q71">
        <f>IF(OR('Data Form'!E87="L",'Data Form'!E87="WL",'Data Form'!F87="L",'Data Form'!F87="WL",'Data Form'!G87="L",'Data Form'!G87="WL"),1,0)</f>
        <v>0</v>
      </c>
    </row>
    <row r="72" spans="6:17" ht="12.75">
      <c r="F72">
        <f>IF('Data Form'!B88="None",1,0)</f>
        <v>0</v>
      </c>
      <c r="G72">
        <f>IF('Data Form'!E88="",1,0)</f>
        <v>1</v>
      </c>
      <c r="H72">
        <f>IF('Data Form'!H88="S",1,0)</f>
        <v>0</v>
      </c>
      <c r="I72">
        <f t="shared" si="4"/>
        <v>0</v>
      </c>
      <c r="J72">
        <f>IF('Data Form'!H88="R",1,0)</f>
        <v>0</v>
      </c>
      <c r="K72">
        <f>IF('Data Form'!H88="BR",1,0)</f>
        <v>0</v>
      </c>
      <c r="L72">
        <f>IF('Data Form'!H88="M",1,0)</f>
        <v>0</v>
      </c>
      <c r="M72">
        <f>IF('Data Form'!H88="LC",1,0)</f>
        <v>0</v>
      </c>
      <c r="N72">
        <f>IF('Data Form'!H88="D",1,0)</f>
        <v>0</v>
      </c>
      <c r="O72">
        <f>IF('Data Form'!H88="EL",1,0)</f>
        <v>0</v>
      </c>
      <c r="P72">
        <f t="shared" si="5"/>
        <v>1</v>
      </c>
      <c r="Q72">
        <f>IF(OR('Data Form'!E88="L",'Data Form'!E88="WL",'Data Form'!F88="L",'Data Form'!F88="WL",'Data Form'!G88="L",'Data Form'!G88="WL"),1,0)</f>
        <v>0</v>
      </c>
    </row>
    <row r="73" spans="6:17" ht="12.75">
      <c r="F73">
        <f>IF('Data Form'!B89="None",1,0)</f>
        <v>0</v>
      </c>
      <c r="G73">
        <f>IF('Data Form'!E89="",1,0)</f>
        <v>1</v>
      </c>
      <c r="H73">
        <f>IF('Data Form'!H89="S",1,0)</f>
        <v>0</v>
      </c>
      <c r="I73">
        <f t="shared" si="4"/>
        <v>0</v>
      </c>
      <c r="J73">
        <f>IF('Data Form'!H89="R",1,0)</f>
        <v>0</v>
      </c>
      <c r="K73">
        <f>IF('Data Form'!H89="BR",1,0)</f>
        <v>0</v>
      </c>
      <c r="L73">
        <f>IF('Data Form'!H89="M",1,0)</f>
        <v>0</v>
      </c>
      <c r="M73">
        <f>IF('Data Form'!H89="LC",1,0)</f>
        <v>0</v>
      </c>
      <c r="N73">
        <f>IF('Data Form'!H89="D",1,0)</f>
        <v>0</v>
      </c>
      <c r="O73">
        <f>IF('Data Form'!H89="EL",1,0)</f>
        <v>0</v>
      </c>
      <c r="P73">
        <f t="shared" si="5"/>
        <v>1</v>
      </c>
      <c r="Q73">
        <f>IF(OR('Data Form'!E89="L",'Data Form'!E89="WL",'Data Form'!F89="L",'Data Form'!F89="WL",'Data Form'!G89="L",'Data Form'!G89="WL"),1,0)</f>
        <v>0</v>
      </c>
    </row>
    <row r="74" spans="6:17" ht="12.75">
      <c r="F74">
        <f>IF('Data Form'!B90="None",1,0)</f>
        <v>0</v>
      </c>
      <c r="G74">
        <f>IF('Data Form'!E90="",1,0)</f>
        <v>1</v>
      </c>
      <c r="H74">
        <f>IF('Data Form'!H90="S",1,0)</f>
        <v>0</v>
      </c>
      <c r="I74">
        <f t="shared" si="4"/>
        <v>0</v>
      </c>
      <c r="J74">
        <f>IF('Data Form'!H90="R",1,0)</f>
        <v>0</v>
      </c>
      <c r="K74">
        <f>IF('Data Form'!H90="BR",1,0)</f>
        <v>0</v>
      </c>
      <c r="L74">
        <f>IF('Data Form'!H90="M",1,0)</f>
        <v>0</v>
      </c>
      <c r="M74">
        <f>IF('Data Form'!H90="LC",1,0)</f>
        <v>0</v>
      </c>
      <c r="N74">
        <f>IF('Data Form'!H90="D",1,0)</f>
        <v>0</v>
      </c>
      <c r="O74">
        <f>IF('Data Form'!H90="EL",1,0)</f>
        <v>0</v>
      </c>
      <c r="P74">
        <f t="shared" si="5"/>
        <v>1</v>
      </c>
      <c r="Q74">
        <f>IF(OR('Data Form'!E90="L",'Data Form'!E90="WL",'Data Form'!F90="L",'Data Form'!F90="WL",'Data Form'!G90="L",'Data Form'!G90="WL"),1,0)</f>
        <v>0</v>
      </c>
    </row>
    <row r="75" spans="6:17" ht="12.75">
      <c r="F75">
        <f>IF('Data Form'!B91="None",1,0)</f>
        <v>0</v>
      </c>
      <c r="G75">
        <f>IF('Data Form'!E91="",1,0)</f>
        <v>1</v>
      </c>
      <c r="H75">
        <f>IF('Data Form'!H91="S",1,0)</f>
        <v>0</v>
      </c>
      <c r="I75">
        <f t="shared" si="4"/>
        <v>0</v>
      </c>
      <c r="J75">
        <f>IF('Data Form'!H91="R",1,0)</f>
        <v>0</v>
      </c>
      <c r="K75">
        <f>IF('Data Form'!H91="BR",1,0)</f>
        <v>0</v>
      </c>
      <c r="L75">
        <f>IF('Data Form'!H91="M",1,0)</f>
        <v>0</v>
      </c>
      <c r="M75">
        <f>IF('Data Form'!H91="LC",1,0)</f>
        <v>0</v>
      </c>
      <c r="N75">
        <f>IF('Data Form'!H91="D",1,0)</f>
        <v>0</v>
      </c>
      <c r="O75">
        <f>IF('Data Form'!H91="EL",1,0)</f>
        <v>0</v>
      </c>
      <c r="P75">
        <f t="shared" si="5"/>
        <v>1</v>
      </c>
      <c r="Q75">
        <f>IF(OR('Data Form'!E91="L",'Data Form'!E91="WL",'Data Form'!F91="L",'Data Form'!F91="WL",'Data Form'!G91="L",'Data Form'!G91="WL"),1,0)</f>
        <v>0</v>
      </c>
    </row>
    <row r="76" spans="6:17" ht="12.75">
      <c r="F76" s="3">
        <f>IF('Data Form'!B92="None",1,0)</f>
        <v>0</v>
      </c>
      <c r="G76" s="3">
        <f>IF('Data Form'!E92="",1,0)</f>
        <v>1</v>
      </c>
      <c r="H76" s="3">
        <f>IF('Data Form'!H92="S",1,0)</f>
        <v>0</v>
      </c>
      <c r="I76">
        <f t="shared" si="4"/>
        <v>0</v>
      </c>
      <c r="J76">
        <f>IF('Data Form'!H92="R",1,0)</f>
        <v>0</v>
      </c>
      <c r="K76">
        <f>IF('Data Form'!H92="BR",1,0)</f>
        <v>0</v>
      </c>
      <c r="L76">
        <f>IF('Data Form'!H92="M",1,0)</f>
        <v>0</v>
      </c>
      <c r="M76">
        <f>IF('Data Form'!H92="LC",1,0)</f>
        <v>0</v>
      </c>
      <c r="N76">
        <f>IF('Data Form'!H92="D",1,0)</f>
        <v>0</v>
      </c>
      <c r="O76">
        <f>IF('Data Form'!H92="EL",1,0)</f>
        <v>0</v>
      </c>
      <c r="P76">
        <f t="shared" si="5"/>
        <v>1</v>
      </c>
      <c r="Q76">
        <f>IF(OR('Data Form'!E92="L",'Data Form'!E92="WL",'Data Form'!F92="L",'Data Form'!F92="WL",'Data Form'!G92="L",'Data Form'!G92="WL"),1,0)</f>
        <v>0</v>
      </c>
    </row>
    <row r="77" spans="6:17" ht="12.75">
      <c r="F77" s="2">
        <f>IF('Data Form'!J18="None",1,0)</f>
        <v>0</v>
      </c>
      <c r="G77" s="2">
        <f>IF('Data Form'!M18="",1,0)</f>
        <v>1</v>
      </c>
      <c r="H77" s="2">
        <f>IF('Data Form'!P18="S",1,0)</f>
        <v>0</v>
      </c>
      <c r="I77">
        <f aca="true" t="shared" si="6" ref="I77:I101">F77*G77*H77</f>
        <v>0</v>
      </c>
      <c r="J77">
        <f>IF('Data Form'!P18="R",1,0)</f>
        <v>0</v>
      </c>
      <c r="K77">
        <f>IF('Data Form'!P18="BR",1,0)</f>
        <v>0</v>
      </c>
      <c r="L77">
        <f>IF('Data Form'!P18="M",1,0)</f>
        <v>0</v>
      </c>
      <c r="M77">
        <f>IF('Data Form'!P18="LC",1,0)</f>
        <v>0</v>
      </c>
      <c r="N77">
        <f>IF('Data Form'!P18="D",1,0)</f>
        <v>0</v>
      </c>
      <c r="O77">
        <f>IF('Data Form'!P18="EL",1,0)</f>
        <v>0</v>
      </c>
      <c r="P77">
        <f aca="true" t="shared" si="7" ref="P77:P101">1-((SUM(J77:O77))+H77)</f>
        <v>1</v>
      </c>
      <c r="Q77">
        <f>IF(OR('Data Form'!M18="L",'Data Form'!M18="WL",'Data Form'!N18="L",'Data Form'!N18="WL",'Data Form'!O18="L",'Data Form'!O18="WL"),1,0)</f>
        <v>0</v>
      </c>
    </row>
    <row r="78" spans="6:17" ht="12.75">
      <c r="F78" s="2">
        <f>IF('Data Form'!J19="None",1,0)</f>
        <v>0</v>
      </c>
      <c r="G78" s="2">
        <f>IF('Data Form'!M19="",1,0)</f>
        <v>1</v>
      </c>
      <c r="H78" s="2">
        <f>IF('Data Form'!P19="S",1,0)</f>
        <v>0</v>
      </c>
      <c r="I78">
        <f t="shared" si="6"/>
        <v>0</v>
      </c>
      <c r="J78">
        <f>IF('Data Form'!P19="R",1,0)</f>
        <v>0</v>
      </c>
      <c r="K78">
        <f>IF('Data Form'!P19="BR",1,0)</f>
        <v>0</v>
      </c>
      <c r="L78">
        <f>IF('Data Form'!P19="M",1,0)</f>
        <v>0</v>
      </c>
      <c r="M78">
        <f>IF('Data Form'!P19="LC",1,0)</f>
        <v>0</v>
      </c>
      <c r="N78">
        <f>IF('Data Form'!P19="D",1,0)</f>
        <v>0</v>
      </c>
      <c r="O78">
        <f>IF('Data Form'!P19="EL",1,0)</f>
        <v>0</v>
      </c>
      <c r="P78">
        <f t="shared" si="7"/>
        <v>1</v>
      </c>
      <c r="Q78">
        <f>IF(OR('Data Form'!M19="L",'Data Form'!M19="WL",'Data Form'!N19="L",'Data Form'!N19="WL",'Data Form'!O19="L",'Data Form'!O19="WL"),1,0)</f>
        <v>0</v>
      </c>
    </row>
    <row r="79" spans="6:17" ht="12.75">
      <c r="F79" s="2">
        <f>IF('Data Form'!J20="None",1,0)</f>
        <v>0</v>
      </c>
      <c r="G79" s="2">
        <f>IF('Data Form'!M20="",1,0)</f>
        <v>1</v>
      </c>
      <c r="H79" s="2">
        <f>IF('Data Form'!P20="S",1,0)</f>
        <v>0</v>
      </c>
      <c r="I79">
        <f t="shared" si="6"/>
        <v>0</v>
      </c>
      <c r="J79">
        <f>IF('Data Form'!P20="R",1,0)</f>
        <v>0</v>
      </c>
      <c r="K79">
        <f>IF('Data Form'!P20="BR",1,0)</f>
        <v>0</v>
      </c>
      <c r="L79">
        <f>IF('Data Form'!P20="M",1,0)</f>
        <v>0</v>
      </c>
      <c r="M79">
        <f>IF('Data Form'!P20="LC",1,0)</f>
        <v>0</v>
      </c>
      <c r="N79">
        <f>IF('Data Form'!P20="D",1,0)</f>
        <v>0</v>
      </c>
      <c r="O79">
        <f>IF('Data Form'!P20="EL",1,0)</f>
        <v>0</v>
      </c>
      <c r="P79">
        <f t="shared" si="7"/>
        <v>1</v>
      </c>
      <c r="Q79">
        <f>IF(OR('Data Form'!M20="L",'Data Form'!M20="WL",'Data Form'!N20="L",'Data Form'!N20="WL",'Data Form'!O20="L",'Data Form'!O20="WL"),1,0)</f>
        <v>0</v>
      </c>
    </row>
    <row r="80" spans="6:17" ht="12.75">
      <c r="F80" s="2">
        <f>IF('Data Form'!J21="None",1,0)</f>
        <v>0</v>
      </c>
      <c r="G80" s="2">
        <f>IF('Data Form'!M21="",1,0)</f>
        <v>1</v>
      </c>
      <c r="H80" s="2">
        <f>IF('Data Form'!P21="S",1,0)</f>
        <v>0</v>
      </c>
      <c r="I80">
        <f t="shared" si="6"/>
        <v>0</v>
      </c>
      <c r="J80">
        <f>IF('Data Form'!P21="R",1,0)</f>
        <v>0</v>
      </c>
      <c r="K80">
        <f>IF('Data Form'!P21="BR",1,0)</f>
        <v>0</v>
      </c>
      <c r="L80">
        <f>IF('Data Form'!P21="M",1,0)</f>
        <v>0</v>
      </c>
      <c r="M80">
        <f>IF('Data Form'!P21="LC",1,0)</f>
        <v>0</v>
      </c>
      <c r="N80">
        <f>IF('Data Form'!P21="D",1,0)</f>
        <v>0</v>
      </c>
      <c r="O80">
        <f>IF('Data Form'!P21="EL",1,0)</f>
        <v>0</v>
      </c>
      <c r="P80">
        <f t="shared" si="7"/>
        <v>1</v>
      </c>
      <c r="Q80">
        <f>IF(OR('Data Form'!M21="L",'Data Form'!M21="WL",'Data Form'!N21="L",'Data Form'!N21="WL",'Data Form'!O21="L",'Data Form'!O21="WL"),1,0)</f>
        <v>0</v>
      </c>
    </row>
    <row r="81" spans="6:17" ht="12.75">
      <c r="F81" s="2">
        <f>IF('Data Form'!J22="None",1,0)</f>
        <v>0</v>
      </c>
      <c r="G81" s="2">
        <f>IF('Data Form'!M22="",1,0)</f>
        <v>1</v>
      </c>
      <c r="H81" s="2">
        <f>IF('Data Form'!P22="S",1,0)</f>
        <v>0</v>
      </c>
      <c r="I81">
        <f t="shared" si="6"/>
        <v>0</v>
      </c>
      <c r="J81">
        <f>IF('Data Form'!P22="R",1,0)</f>
        <v>0</v>
      </c>
      <c r="K81">
        <f>IF('Data Form'!P22="BR",1,0)</f>
        <v>0</v>
      </c>
      <c r="L81">
        <f>IF('Data Form'!P22="M",1,0)</f>
        <v>0</v>
      </c>
      <c r="M81">
        <f>IF('Data Form'!P22="LC",1,0)</f>
        <v>0</v>
      </c>
      <c r="N81">
        <f>IF('Data Form'!P22="D",1,0)</f>
        <v>0</v>
      </c>
      <c r="O81">
        <f>IF('Data Form'!P22="EL",1,0)</f>
        <v>0</v>
      </c>
      <c r="P81">
        <f t="shared" si="7"/>
        <v>1</v>
      </c>
      <c r="Q81">
        <f>IF(OR('Data Form'!M22="L",'Data Form'!M22="WL",'Data Form'!N22="L",'Data Form'!N22="WL",'Data Form'!O22="L",'Data Form'!O22="WL"),1,0)</f>
        <v>0</v>
      </c>
    </row>
    <row r="82" spans="6:17" ht="12.75">
      <c r="F82" s="2">
        <f>IF('Data Form'!J23="None",1,0)</f>
        <v>0</v>
      </c>
      <c r="G82" s="2">
        <f>IF('Data Form'!M23="",1,0)</f>
        <v>1</v>
      </c>
      <c r="H82" s="2">
        <f>IF('Data Form'!P23="S",1,0)</f>
        <v>0</v>
      </c>
      <c r="I82">
        <f t="shared" si="6"/>
        <v>0</v>
      </c>
      <c r="J82">
        <f>IF('Data Form'!P23="R",1,0)</f>
        <v>0</v>
      </c>
      <c r="K82">
        <f>IF('Data Form'!P23="BR",1,0)</f>
        <v>0</v>
      </c>
      <c r="L82">
        <f>IF('Data Form'!P23="M",1,0)</f>
        <v>0</v>
      </c>
      <c r="M82">
        <f>IF('Data Form'!P23="LC",1,0)</f>
        <v>0</v>
      </c>
      <c r="N82">
        <f>IF('Data Form'!P23="D",1,0)</f>
        <v>0</v>
      </c>
      <c r="O82">
        <f>IF('Data Form'!P23="EL",1,0)</f>
        <v>0</v>
      </c>
      <c r="P82">
        <f t="shared" si="7"/>
        <v>1</v>
      </c>
      <c r="Q82">
        <f>IF(OR('Data Form'!M23="L",'Data Form'!M23="WL",'Data Form'!N23="L",'Data Form'!N23="WL",'Data Form'!O23="L",'Data Form'!O23="WL"),1,0)</f>
        <v>0</v>
      </c>
    </row>
    <row r="83" spans="6:17" ht="12.75">
      <c r="F83" s="2">
        <f>IF('Data Form'!J24="None",1,0)</f>
        <v>0</v>
      </c>
      <c r="G83" s="2">
        <f>IF('Data Form'!M24="",1,0)</f>
        <v>1</v>
      </c>
      <c r="H83" s="2">
        <f>IF('Data Form'!P24="S",1,0)</f>
        <v>0</v>
      </c>
      <c r="I83">
        <f t="shared" si="6"/>
        <v>0</v>
      </c>
      <c r="J83">
        <f>IF('Data Form'!P24="R",1,0)</f>
        <v>0</v>
      </c>
      <c r="K83">
        <f>IF('Data Form'!P24="BR",1,0)</f>
        <v>0</v>
      </c>
      <c r="L83">
        <f>IF('Data Form'!P24="M",1,0)</f>
        <v>0</v>
      </c>
      <c r="M83">
        <f>IF('Data Form'!P24="LC",1,0)</f>
        <v>0</v>
      </c>
      <c r="N83">
        <f>IF('Data Form'!P24="D",1,0)</f>
        <v>0</v>
      </c>
      <c r="O83">
        <f>IF('Data Form'!P24="EL",1,0)</f>
        <v>0</v>
      </c>
      <c r="P83">
        <f t="shared" si="7"/>
        <v>1</v>
      </c>
      <c r="Q83">
        <f>IF(OR('Data Form'!M24="L",'Data Form'!M24="WL",'Data Form'!N24="L",'Data Form'!N24="WL",'Data Form'!O24="L",'Data Form'!O24="WL"),1,0)</f>
        <v>0</v>
      </c>
    </row>
    <row r="84" spans="6:17" ht="12.75">
      <c r="F84" s="2">
        <f>IF('Data Form'!J25="None",1,0)</f>
        <v>0</v>
      </c>
      <c r="G84" s="2">
        <f>IF('Data Form'!M25="",1,0)</f>
        <v>1</v>
      </c>
      <c r="H84" s="2">
        <f>IF('Data Form'!P25="S",1,0)</f>
        <v>0</v>
      </c>
      <c r="I84">
        <f t="shared" si="6"/>
        <v>0</v>
      </c>
      <c r="J84">
        <f>IF('Data Form'!P25="R",1,0)</f>
        <v>0</v>
      </c>
      <c r="K84">
        <f>IF('Data Form'!P25="BR",1,0)</f>
        <v>0</v>
      </c>
      <c r="L84">
        <f>IF('Data Form'!P25="M",1,0)</f>
        <v>0</v>
      </c>
      <c r="M84">
        <f>IF('Data Form'!P25="LC",1,0)</f>
        <v>0</v>
      </c>
      <c r="N84">
        <f>IF('Data Form'!P25="D",1,0)</f>
        <v>0</v>
      </c>
      <c r="O84">
        <f>IF('Data Form'!P25="EL",1,0)</f>
        <v>0</v>
      </c>
      <c r="P84">
        <f t="shared" si="7"/>
        <v>1</v>
      </c>
      <c r="Q84">
        <f>IF(OR('Data Form'!M25="L",'Data Form'!M25="WL",'Data Form'!N25="L",'Data Form'!N25="WL",'Data Form'!O25="L",'Data Form'!O25="WL"),1,0)</f>
        <v>0</v>
      </c>
    </row>
    <row r="85" spans="6:17" ht="12.75">
      <c r="F85" s="2">
        <f>IF('Data Form'!J26="None",1,0)</f>
        <v>0</v>
      </c>
      <c r="G85" s="2">
        <f>IF('Data Form'!M26="",1,0)</f>
        <v>1</v>
      </c>
      <c r="H85" s="2">
        <f>IF('Data Form'!P26="S",1,0)</f>
        <v>0</v>
      </c>
      <c r="I85">
        <f t="shared" si="6"/>
        <v>0</v>
      </c>
      <c r="J85">
        <f>IF('Data Form'!P26="R",1,0)</f>
        <v>0</v>
      </c>
      <c r="K85">
        <f>IF('Data Form'!P26="BR",1,0)</f>
        <v>0</v>
      </c>
      <c r="L85">
        <f>IF('Data Form'!P26="M",1,0)</f>
        <v>0</v>
      </c>
      <c r="M85">
        <f>IF('Data Form'!P26="LC",1,0)</f>
        <v>0</v>
      </c>
      <c r="N85">
        <f>IF('Data Form'!P26="D",1,0)</f>
        <v>0</v>
      </c>
      <c r="O85">
        <f>IF('Data Form'!P26="EL",1,0)</f>
        <v>0</v>
      </c>
      <c r="P85">
        <f t="shared" si="7"/>
        <v>1</v>
      </c>
      <c r="Q85">
        <f>IF(OR('Data Form'!M26="L",'Data Form'!M26="WL",'Data Form'!N26="L",'Data Form'!N26="WL",'Data Form'!O26="L",'Data Form'!O26="WL"),1,0)</f>
        <v>0</v>
      </c>
    </row>
    <row r="86" spans="6:17" ht="12.75">
      <c r="F86" s="2">
        <f>IF('Data Form'!J27="None",1,0)</f>
        <v>0</v>
      </c>
      <c r="G86" s="2">
        <f>IF('Data Form'!M27="",1,0)</f>
        <v>1</v>
      </c>
      <c r="H86" s="2">
        <f>IF('Data Form'!P27="S",1,0)</f>
        <v>0</v>
      </c>
      <c r="I86">
        <f t="shared" si="6"/>
        <v>0</v>
      </c>
      <c r="J86">
        <f>IF('Data Form'!P27="R",1,0)</f>
        <v>0</v>
      </c>
      <c r="K86">
        <f>IF('Data Form'!P27="BR",1,0)</f>
        <v>0</v>
      </c>
      <c r="L86">
        <f>IF('Data Form'!P27="M",1,0)</f>
        <v>0</v>
      </c>
      <c r="M86">
        <f>IF('Data Form'!P27="LC",1,0)</f>
        <v>0</v>
      </c>
      <c r="N86">
        <f>IF('Data Form'!P27="D",1,0)</f>
        <v>0</v>
      </c>
      <c r="O86">
        <f>IF('Data Form'!P27="EL",1,0)</f>
        <v>0</v>
      </c>
      <c r="P86">
        <f t="shared" si="7"/>
        <v>1</v>
      </c>
      <c r="Q86">
        <f>IF(OR('Data Form'!M27="L",'Data Form'!M27="WL",'Data Form'!N27="L",'Data Form'!N27="WL",'Data Form'!O27="L",'Data Form'!O27="WL"),1,0)</f>
        <v>0</v>
      </c>
    </row>
    <row r="87" spans="6:17" ht="12.75">
      <c r="F87" s="2">
        <f>IF('Data Form'!J28="None",1,0)</f>
        <v>0</v>
      </c>
      <c r="G87" s="2">
        <f>IF('Data Form'!M28="",1,0)</f>
        <v>1</v>
      </c>
      <c r="H87" s="2">
        <f>IF('Data Form'!P28="S",1,0)</f>
        <v>0</v>
      </c>
      <c r="I87">
        <f t="shared" si="6"/>
        <v>0</v>
      </c>
      <c r="J87">
        <f>IF('Data Form'!P28="R",1,0)</f>
        <v>0</v>
      </c>
      <c r="K87">
        <f>IF('Data Form'!P28="BR",1,0)</f>
        <v>0</v>
      </c>
      <c r="L87">
        <f>IF('Data Form'!P28="M",1,0)</f>
        <v>0</v>
      </c>
      <c r="M87">
        <f>IF('Data Form'!P28="LC",1,0)</f>
        <v>0</v>
      </c>
      <c r="N87">
        <f>IF('Data Form'!P28="D",1,0)</f>
        <v>0</v>
      </c>
      <c r="O87">
        <f>IF('Data Form'!P28="EL",1,0)</f>
        <v>0</v>
      </c>
      <c r="P87">
        <f t="shared" si="7"/>
        <v>1</v>
      </c>
      <c r="Q87">
        <f>IF(OR('Data Form'!M28="L",'Data Form'!M28="WL",'Data Form'!N28="L",'Data Form'!N28="WL",'Data Form'!O28="L",'Data Form'!O28="WL"),1,0)</f>
        <v>0</v>
      </c>
    </row>
    <row r="88" spans="6:17" ht="12.75">
      <c r="F88" s="2">
        <f>IF('Data Form'!J29="None",1,0)</f>
        <v>0</v>
      </c>
      <c r="G88" s="2">
        <f>IF('Data Form'!M29="",1,0)</f>
        <v>1</v>
      </c>
      <c r="H88" s="2">
        <f>IF('Data Form'!P29="S",1,0)</f>
        <v>0</v>
      </c>
      <c r="I88">
        <f t="shared" si="6"/>
        <v>0</v>
      </c>
      <c r="J88">
        <f>IF('Data Form'!P29="R",1,0)</f>
        <v>0</v>
      </c>
      <c r="K88">
        <f>IF('Data Form'!P29="BR",1,0)</f>
        <v>0</v>
      </c>
      <c r="L88">
        <f>IF('Data Form'!P29="M",1,0)</f>
        <v>0</v>
      </c>
      <c r="M88">
        <f>IF('Data Form'!P29="LC",1,0)</f>
        <v>0</v>
      </c>
      <c r="N88">
        <f>IF('Data Form'!P29="D",1,0)</f>
        <v>0</v>
      </c>
      <c r="O88">
        <f>IF('Data Form'!P29="EL",1,0)</f>
        <v>0</v>
      </c>
      <c r="P88">
        <f t="shared" si="7"/>
        <v>1</v>
      </c>
      <c r="Q88">
        <f>IF(OR('Data Form'!M29="L",'Data Form'!M29="WL",'Data Form'!N29="L",'Data Form'!N29="WL",'Data Form'!O29="L",'Data Form'!O29="WL"),1,0)</f>
        <v>0</v>
      </c>
    </row>
    <row r="89" spans="6:17" ht="12.75">
      <c r="F89" s="2">
        <f>IF('Data Form'!J30="None",1,0)</f>
        <v>0</v>
      </c>
      <c r="G89" s="2">
        <f>IF('Data Form'!M30="",1,0)</f>
        <v>1</v>
      </c>
      <c r="H89" s="2">
        <f>IF('Data Form'!P30="S",1,0)</f>
        <v>0</v>
      </c>
      <c r="I89">
        <f t="shared" si="6"/>
        <v>0</v>
      </c>
      <c r="J89">
        <f>IF('Data Form'!P30="R",1,0)</f>
        <v>0</v>
      </c>
      <c r="K89">
        <f>IF('Data Form'!P30="BR",1,0)</f>
        <v>0</v>
      </c>
      <c r="L89">
        <f>IF('Data Form'!P30="M",1,0)</f>
        <v>0</v>
      </c>
      <c r="M89">
        <f>IF('Data Form'!P30="LC",1,0)</f>
        <v>0</v>
      </c>
      <c r="N89">
        <f>IF('Data Form'!P30="D",1,0)</f>
        <v>0</v>
      </c>
      <c r="O89">
        <f>IF('Data Form'!P30="EL",1,0)</f>
        <v>0</v>
      </c>
      <c r="P89">
        <f t="shared" si="7"/>
        <v>1</v>
      </c>
      <c r="Q89">
        <f>IF(OR('Data Form'!M30="L",'Data Form'!M30="WL",'Data Form'!N30="L",'Data Form'!N30="WL",'Data Form'!O30="L",'Data Form'!O30="WL"),1,0)</f>
        <v>0</v>
      </c>
    </row>
    <row r="90" spans="6:17" ht="12.75">
      <c r="F90" s="2">
        <f>IF('Data Form'!J31="None",1,0)</f>
        <v>0</v>
      </c>
      <c r="G90" s="2">
        <f>IF('Data Form'!M31="",1,0)</f>
        <v>1</v>
      </c>
      <c r="H90" s="2">
        <f>IF('Data Form'!P31="S",1,0)</f>
        <v>0</v>
      </c>
      <c r="I90">
        <f t="shared" si="6"/>
        <v>0</v>
      </c>
      <c r="J90">
        <f>IF('Data Form'!P31="R",1,0)</f>
        <v>0</v>
      </c>
      <c r="K90">
        <f>IF('Data Form'!P31="BR",1,0)</f>
        <v>0</v>
      </c>
      <c r="L90">
        <f>IF('Data Form'!P31="M",1,0)</f>
        <v>0</v>
      </c>
      <c r="M90">
        <f>IF('Data Form'!P31="LC",1,0)</f>
        <v>0</v>
      </c>
      <c r="N90">
        <f>IF('Data Form'!P31="D",1,0)</f>
        <v>0</v>
      </c>
      <c r="O90">
        <f>IF('Data Form'!P31="EL",1,0)</f>
        <v>0</v>
      </c>
      <c r="P90">
        <f t="shared" si="7"/>
        <v>1</v>
      </c>
      <c r="Q90">
        <f>IF(OR('Data Form'!M31="L",'Data Form'!M31="WL",'Data Form'!N31="L",'Data Form'!N31="WL",'Data Form'!O31="L",'Data Form'!O31="WL"),1,0)</f>
        <v>0</v>
      </c>
    </row>
    <row r="91" spans="6:17" ht="12.75">
      <c r="F91" s="2">
        <f>IF('Data Form'!J32="None",1,0)</f>
        <v>0</v>
      </c>
      <c r="G91" s="2">
        <f>IF('Data Form'!M32="",1,0)</f>
        <v>1</v>
      </c>
      <c r="H91" s="2">
        <f>IF('Data Form'!P32="S",1,0)</f>
        <v>0</v>
      </c>
      <c r="I91">
        <f t="shared" si="6"/>
        <v>0</v>
      </c>
      <c r="J91">
        <f>IF('Data Form'!P32="R",1,0)</f>
        <v>0</v>
      </c>
      <c r="K91">
        <f>IF('Data Form'!P32="BR",1,0)</f>
        <v>0</v>
      </c>
      <c r="L91">
        <f>IF('Data Form'!P32="M",1,0)</f>
        <v>0</v>
      </c>
      <c r="M91">
        <f>IF('Data Form'!P32="LC",1,0)</f>
        <v>0</v>
      </c>
      <c r="N91">
        <f>IF('Data Form'!P32="D",1,0)</f>
        <v>0</v>
      </c>
      <c r="O91">
        <f>IF('Data Form'!P32="EL",1,0)</f>
        <v>0</v>
      </c>
      <c r="P91">
        <f t="shared" si="7"/>
        <v>1</v>
      </c>
      <c r="Q91">
        <f>IF(OR('Data Form'!M32="L",'Data Form'!M32="WL",'Data Form'!N32="L",'Data Form'!N32="WL",'Data Form'!O32="L",'Data Form'!O32="WL"),1,0)</f>
        <v>0</v>
      </c>
    </row>
    <row r="92" spans="6:17" ht="12.75">
      <c r="F92" s="2">
        <f>IF('Data Form'!J33="None",1,0)</f>
        <v>0</v>
      </c>
      <c r="G92" s="2">
        <f>IF('Data Form'!M33="",1,0)</f>
        <v>1</v>
      </c>
      <c r="H92" s="2">
        <f>IF('Data Form'!P33="S",1,0)</f>
        <v>0</v>
      </c>
      <c r="I92">
        <f t="shared" si="6"/>
        <v>0</v>
      </c>
      <c r="J92">
        <f>IF('Data Form'!P33="R",1,0)</f>
        <v>0</v>
      </c>
      <c r="K92">
        <f>IF('Data Form'!P33="BR",1,0)</f>
        <v>0</v>
      </c>
      <c r="L92">
        <f>IF('Data Form'!P33="M",1,0)</f>
        <v>0</v>
      </c>
      <c r="M92">
        <f>IF('Data Form'!P33="LC",1,0)</f>
        <v>0</v>
      </c>
      <c r="N92">
        <f>IF('Data Form'!P33="D",1,0)</f>
        <v>0</v>
      </c>
      <c r="O92">
        <f>IF('Data Form'!P33="EL",1,0)</f>
        <v>0</v>
      </c>
      <c r="P92">
        <f t="shared" si="7"/>
        <v>1</v>
      </c>
      <c r="Q92">
        <f>IF(OR('Data Form'!M33="L",'Data Form'!M33="WL",'Data Form'!N33="L",'Data Form'!N33="WL",'Data Form'!O33="L",'Data Form'!O33="WL"),1,0)</f>
        <v>0</v>
      </c>
    </row>
    <row r="93" spans="6:17" ht="12.75">
      <c r="F93" s="2">
        <f>IF('Data Form'!J34="None",1,0)</f>
        <v>0</v>
      </c>
      <c r="G93" s="2">
        <f>IF('Data Form'!M34="",1,0)</f>
        <v>1</v>
      </c>
      <c r="H93" s="2">
        <f>IF('Data Form'!P34="S",1,0)</f>
        <v>0</v>
      </c>
      <c r="I93">
        <f t="shared" si="6"/>
        <v>0</v>
      </c>
      <c r="J93">
        <f>IF('Data Form'!P34="R",1,0)</f>
        <v>0</v>
      </c>
      <c r="K93">
        <f>IF('Data Form'!P34="BR",1,0)</f>
        <v>0</v>
      </c>
      <c r="L93">
        <f>IF('Data Form'!P34="M",1,0)</f>
        <v>0</v>
      </c>
      <c r="M93">
        <f>IF('Data Form'!P34="LC",1,0)</f>
        <v>0</v>
      </c>
      <c r="N93">
        <f>IF('Data Form'!P34="D",1,0)</f>
        <v>0</v>
      </c>
      <c r="O93">
        <f>IF('Data Form'!P34="EL",1,0)</f>
        <v>0</v>
      </c>
      <c r="P93">
        <f t="shared" si="7"/>
        <v>1</v>
      </c>
      <c r="Q93">
        <f>IF(OR('Data Form'!M34="L",'Data Form'!M34="WL",'Data Form'!N34="L",'Data Form'!N34="WL",'Data Form'!O34="L",'Data Form'!O34="WL"),1,0)</f>
        <v>0</v>
      </c>
    </row>
    <row r="94" spans="6:17" ht="12.75">
      <c r="F94" s="2">
        <f>IF('Data Form'!J35="None",1,0)</f>
        <v>0</v>
      </c>
      <c r="G94" s="2">
        <f>IF('Data Form'!M35="",1,0)</f>
        <v>1</v>
      </c>
      <c r="H94" s="2">
        <f>IF('Data Form'!P35="S",1,0)</f>
        <v>0</v>
      </c>
      <c r="I94">
        <f t="shared" si="6"/>
        <v>0</v>
      </c>
      <c r="J94">
        <f>IF('Data Form'!P35="R",1,0)</f>
        <v>0</v>
      </c>
      <c r="K94">
        <f>IF('Data Form'!P35="BR",1,0)</f>
        <v>0</v>
      </c>
      <c r="L94">
        <f>IF('Data Form'!P35="M",1,0)</f>
        <v>0</v>
      </c>
      <c r="M94">
        <f>IF('Data Form'!P35="LC",1,0)</f>
        <v>0</v>
      </c>
      <c r="N94">
        <f>IF('Data Form'!P35="D",1,0)</f>
        <v>0</v>
      </c>
      <c r="O94">
        <f>IF('Data Form'!P35="EL",1,0)</f>
        <v>0</v>
      </c>
      <c r="P94">
        <f t="shared" si="7"/>
        <v>1</v>
      </c>
      <c r="Q94">
        <f>IF(OR('Data Form'!M35="L",'Data Form'!M35="WL",'Data Form'!N35="L",'Data Form'!N35="WL",'Data Form'!O35="L",'Data Form'!O35="WL"),1,0)</f>
        <v>0</v>
      </c>
    </row>
    <row r="95" spans="6:17" ht="12.75">
      <c r="F95" s="2">
        <f>IF('Data Form'!J36="None",1,0)</f>
        <v>0</v>
      </c>
      <c r="G95" s="2">
        <f>IF('Data Form'!M36="",1,0)</f>
        <v>1</v>
      </c>
      <c r="H95" s="2">
        <f>IF('Data Form'!P36="S",1,0)</f>
        <v>0</v>
      </c>
      <c r="I95">
        <f t="shared" si="6"/>
        <v>0</v>
      </c>
      <c r="J95">
        <f>IF('Data Form'!P36="R",1,0)</f>
        <v>0</v>
      </c>
      <c r="K95">
        <f>IF('Data Form'!P36="BR",1,0)</f>
        <v>0</v>
      </c>
      <c r="L95">
        <f>IF('Data Form'!P36="M",1,0)</f>
        <v>0</v>
      </c>
      <c r="M95">
        <f>IF('Data Form'!P36="LC",1,0)</f>
        <v>0</v>
      </c>
      <c r="N95">
        <f>IF('Data Form'!P36="D",1,0)</f>
        <v>0</v>
      </c>
      <c r="O95">
        <f>IF('Data Form'!P36="EL",1,0)</f>
        <v>0</v>
      </c>
      <c r="P95">
        <f t="shared" si="7"/>
        <v>1</v>
      </c>
      <c r="Q95">
        <f>IF(OR('Data Form'!M36="L",'Data Form'!M36="WL",'Data Form'!N36="L",'Data Form'!N36="WL",'Data Form'!O36="L",'Data Form'!O36="WL"),1,0)</f>
        <v>0</v>
      </c>
    </row>
    <row r="96" spans="6:17" ht="12.75">
      <c r="F96" s="2">
        <f>IF('Data Form'!J37="None",1,0)</f>
        <v>0</v>
      </c>
      <c r="G96" s="2">
        <f>IF('Data Form'!M37="",1,0)</f>
        <v>1</v>
      </c>
      <c r="H96" s="2">
        <f>IF('Data Form'!P37="S",1,0)</f>
        <v>0</v>
      </c>
      <c r="I96">
        <f t="shared" si="6"/>
        <v>0</v>
      </c>
      <c r="J96">
        <f>IF('Data Form'!P37="R",1,0)</f>
        <v>0</v>
      </c>
      <c r="K96">
        <f>IF('Data Form'!P37="BR",1,0)</f>
        <v>0</v>
      </c>
      <c r="L96">
        <f>IF('Data Form'!P37="M",1,0)</f>
        <v>0</v>
      </c>
      <c r="M96">
        <f>IF('Data Form'!P37="LC",1,0)</f>
        <v>0</v>
      </c>
      <c r="N96">
        <f>IF('Data Form'!P37="D",1,0)</f>
        <v>0</v>
      </c>
      <c r="O96">
        <f>IF('Data Form'!P37="EL",1,0)</f>
        <v>0</v>
      </c>
      <c r="P96">
        <f t="shared" si="7"/>
        <v>1</v>
      </c>
      <c r="Q96">
        <f>IF(OR('Data Form'!M37="L",'Data Form'!M37="WL",'Data Form'!N37="L",'Data Form'!N37="WL",'Data Form'!O37="L",'Data Form'!O37="WL"),1,0)</f>
        <v>0</v>
      </c>
    </row>
    <row r="97" spans="6:17" ht="12.75">
      <c r="F97" s="2">
        <f>IF('Data Form'!J38="None",1,0)</f>
        <v>0</v>
      </c>
      <c r="G97" s="2">
        <f>IF('Data Form'!M38="",1,0)</f>
        <v>1</v>
      </c>
      <c r="H97" s="2">
        <f>IF('Data Form'!P38="S",1,0)</f>
        <v>0</v>
      </c>
      <c r="I97">
        <f t="shared" si="6"/>
        <v>0</v>
      </c>
      <c r="J97">
        <f>IF('Data Form'!P38="R",1,0)</f>
        <v>0</v>
      </c>
      <c r="K97">
        <f>IF('Data Form'!P38="BR",1,0)</f>
        <v>0</v>
      </c>
      <c r="L97">
        <f>IF('Data Form'!P38="M",1,0)</f>
        <v>0</v>
      </c>
      <c r="M97">
        <f>IF('Data Form'!P38="LC",1,0)</f>
        <v>0</v>
      </c>
      <c r="N97">
        <f>IF('Data Form'!P38="D",1,0)</f>
        <v>0</v>
      </c>
      <c r="O97">
        <f>IF('Data Form'!P38="EL",1,0)</f>
        <v>0</v>
      </c>
      <c r="P97">
        <f t="shared" si="7"/>
        <v>1</v>
      </c>
      <c r="Q97">
        <f>IF(OR('Data Form'!M38="L",'Data Form'!M38="WL",'Data Form'!N38="L",'Data Form'!N38="WL",'Data Form'!O38="L",'Data Form'!O38="WL"),1,0)</f>
        <v>0</v>
      </c>
    </row>
    <row r="98" spans="6:17" ht="12.75">
      <c r="F98" s="2">
        <f>IF('Data Form'!J39="None",1,0)</f>
        <v>0</v>
      </c>
      <c r="G98" s="2">
        <f>IF('Data Form'!M39="",1,0)</f>
        <v>1</v>
      </c>
      <c r="H98" s="2">
        <f>IF('Data Form'!P39="S",1,0)</f>
        <v>0</v>
      </c>
      <c r="I98">
        <f t="shared" si="6"/>
        <v>0</v>
      </c>
      <c r="J98">
        <f>IF('Data Form'!P39="R",1,0)</f>
        <v>0</v>
      </c>
      <c r="K98">
        <f>IF('Data Form'!P39="BR",1,0)</f>
        <v>0</v>
      </c>
      <c r="L98">
        <f>IF('Data Form'!P39="M",1,0)</f>
        <v>0</v>
      </c>
      <c r="M98">
        <f>IF('Data Form'!P39="LC",1,0)</f>
        <v>0</v>
      </c>
      <c r="N98">
        <f>IF('Data Form'!P39="D",1,0)</f>
        <v>0</v>
      </c>
      <c r="O98">
        <f>IF('Data Form'!P39="EL",1,0)</f>
        <v>0</v>
      </c>
      <c r="P98">
        <f t="shared" si="7"/>
        <v>1</v>
      </c>
      <c r="Q98">
        <f>IF(OR('Data Form'!M39="L",'Data Form'!M39="WL",'Data Form'!N39="L",'Data Form'!N39="WL",'Data Form'!O39="L",'Data Form'!O39="WL"),1,0)</f>
        <v>0</v>
      </c>
    </row>
    <row r="99" spans="6:17" ht="12.75">
      <c r="F99" s="2">
        <f>IF('Data Form'!J40="None",1,0)</f>
        <v>0</v>
      </c>
      <c r="G99" s="2">
        <f>IF('Data Form'!M40="",1,0)</f>
        <v>1</v>
      </c>
      <c r="H99" s="2">
        <f>IF('Data Form'!P40="S",1,0)</f>
        <v>0</v>
      </c>
      <c r="I99">
        <f t="shared" si="6"/>
        <v>0</v>
      </c>
      <c r="J99">
        <f>IF('Data Form'!P40="R",1,0)</f>
        <v>0</v>
      </c>
      <c r="K99">
        <f>IF('Data Form'!P40="BR",1,0)</f>
        <v>0</v>
      </c>
      <c r="L99">
        <f>IF('Data Form'!P40="M",1,0)</f>
        <v>0</v>
      </c>
      <c r="M99">
        <f>IF('Data Form'!P40="LC",1,0)</f>
        <v>0</v>
      </c>
      <c r="N99">
        <f>IF('Data Form'!P40="D",1,0)</f>
        <v>0</v>
      </c>
      <c r="O99">
        <f>IF('Data Form'!P40="EL",1,0)</f>
        <v>0</v>
      </c>
      <c r="P99">
        <f t="shared" si="7"/>
        <v>1</v>
      </c>
      <c r="Q99">
        <f>IF(OR('Data Form'!M40="L",'Data Form'!M40="WL",'Data Form'!N40="L",'Data Form'!N40="WL",'Data Form'!O40="L",'Data Form'!O40="WL"),1,0)</f>
        <v>0</v>
      </c>
    </row>
    <row r="100" spans="6:17" ht="12.75">
      <c r="F100" s="2">
        <f>IF('Data Form'!J41="None",1,0)</f>
        <v>0</v>
      </c>
      <c r="G100" s="2">
        <f>IF('Data Form'!M41="",1,0)</f>
        <v>1</v>
      </c>
      <c r="H100" s="2">
        <f>IF('Data Form'!P41="S",1,0)</f>
        <v>0</v>
      </c>
      <c r="I100">
        <f t="shared" si="6"/>
        <v>0</v>
      </c>
      <c r="J100">
        <f>IF('Data Form'!P41="R",1,0)</f>
        <v>0</v>
      </c>
      <c r="K100">
        <f>IF('Data Form'!P41="BR",1,0)</f>
        <v>0</v>
      </c>
      <c r="L100">
        <f>IF('Data Form'!P41="M",1,0)</f>
        <v>0</v>
      </c>
      <c r="M100">
        <f>IF('Data Form'!P41="LC",1,0)</f>
        <v>0</v>
      </c>
      <c r="N100">
        <f>IF('Data Form'!P41="D",1,0)</f>
        <v>0</v>
      </c>
      <c r="O100">
        <f>IF('Data Form'!P41="EL",1,0)</f>
        <v>0</v>
      </c>
      <c r="P100">
        <f t="shared" si="7"/>
        <v>1</v>
      </c>
      <c r="Q100">
        <f>IF(OR('Data Form'!M41="L",'Data Form'!M41="WL",'Data Form'!N41="L",'Data Form'!N41="WL",'Data Form'!O41="L",'Data Form'!O41="WL"),1,0)</f>
        <v>0</v>
      </c>
    </row>
    <row r="101" spans="6:17" ht="12.75">
      <c r="F101" s="2">
        <f>IF('Data Form'!J42="None",1,0)</f>
        <v>0</v>
      </c>
      <c r="G101" s="2">
        <f>IF('Data Form'!M42="",1,0)</f>
        <v>1</v>
      </c>
      <c r="H101" s="2">
        <f>IF('Data Form'!P42="S",1,0)</f>
        <v>0</v>
      </c>
      <c r="I101">
        <f t="shared" si="6"/>
        <v>0</v>
      </c>
      <c r="J101">
        <f>IF('Data Form'!P42="R",1,0)</f>
        <v>0</v>
      </c>
      <c r="K101">
        <f>IF('Data Form'!P42="BR",1,0)</f>
        <v>0</v>
      </c>
      <c r="L101">
        <f>IF('Data Form'!P42="M",1,0)</f>
        <v>0</v>
      </c>
      <c r="M101">
        <f>IF('Data Form'!P42="LC",1,0)</f>
        <v>0</v>
      </c>
      <c r="N101">
        <f>IF('Data Form'!P42="D",1,0)</f>
        <v>0</v>
      </c>
      <c r="O101">
        <f>IF('Data Form'!P42="EL",1,0)</f>
        <v>0</v>
      </c>
      <c r="P101">
        <f t="shared" si="7"/>
        <v>1</v>
      </c>
      <c r="Q101">
        <f>IF(OR('Data Form'!M42="L",'Data Form'!M42="WL",'Data Form'!N42="L",'Data Form'!N42="WL",'Data Form'!O42="L",'Data Form'!O42="WL"),1,0)</f>
        <v>0</v>
      </c>
    </row>
    <row r="102" spans="6:17" ht="12.75">
      <c r="F102" s="2">
        <f>IF('Data Form'!J43="None",1,0)</f>
        <v>0</v>
      </c>
      <c r="G102" s="2">
        <f>IF('Data Form'!M43="",1,0)</f>
        <v>1</v>
      </c>
      <c r="H102" s="2">
        <f>IF('Data Form'!P43="S",1,0)</f>
        <v>0</v>
      </c>
      <c r="I102">
        <f aca="true" t="shared" si="8" ref="I102:I126">F102*G102*H102</f>
        <v>0</v>
      </c>
      <c r="J102">
        <f>IF('Data Form'!P43="R",1,0)</f>
        <v>0</v>
      </c>
      <c r="K102">
        <f>IF('Data Form'!P43="BR",1,0)</f>
        <v>0</v>
      </c>
      <c r="L102">
        <f>IF('Data Form'!P43="M",1,0)</f>
        <v>0</v>
      </c>
      <c r="M102">
        <f>IF('Data Form'!P43="LC",1,0)</f>
        <v>0</v>
      </c>
      <c r="N102">
        <f>IF('Data Form'!P43="D",1,0)</f>
        <v>0</v>
      </c>
      <c r="O102">
        <f>IF('Data Form'!P43="EL",1,0)</f>
        <v>0</v>
      </c>
      <c r="P102">
        <f aca="true" t="shared" si="9" ref="P102:P126">1-((SUM(J102:O102))+H102)</f>
        <v>1</v>
      </c>
      <c r="Q102">
        <f>IF(OR('Data Form'!M43="L",'Data Form'!M43="WL",'Data Form'!N43="L",'Data Form'!N43="WL",'Data Form'!O43="L",'Data Form'!O43="WL"),1,0)</f>
        <v>0</v>
      </c>
    </row>
    <row r="103" spans="6:17" ht="12.75">
      <c r="F103" s="2">
        <f>IF('Data Form'!J44="None",1,0)</f>
        <v>0</v>
      </c>
      <c r="G103">
        <f>IF('Data Form'!M44="",1,0)</f>
        <v>1</v>
      </c>
      <c r="H103">
        <f>IF('Data Form'!P44="S",1,0)</f>
        <v>0</v>
      </c>
      <c r="I103">
        <f t="shared" si="8"/>
        <v>0</v>
      </c>
      <c r="J103">
        <f>IF('Data Form'!P44="R",1,0)</f>
        <v>0</v>
      </c>
      <c r="K103">
        <f>IF('Data Form'!P44="BR",1,0)</f>
        <v>0</v>
      </c>
      <c r="L103">
        <f>IF('Data Form'!P44="M",1,0)</f>
        <v>0</v>
      </c>
      <c r="M103">
        <f>IF('Data Form'!P44="LC",1,0)</f>
        <v>0</v>
      </c>
      <c r="N103">
        <f>IF('Data Form'!P44="D",1,0)</f>
        <v>0</v>
      </c>
      <c r="O103">
        <f>IF('Data Form'!P44="EL",1,0)</f>
        <v>0</v>
      </c>
      <c r="P103">
        <f t="shared" si="9"/>
        <v>1</v>
      </c>
      <c r="Q103">
        <f>IF(OR('Data Form'!M44="L",'Data Form'!M44="WL",'Data Form'!N44="L",'Data Form'!N44="WL",'Data Form'!O44="L",'Data Form'!O44="WL"),1,0)</f>
        <v>0</v>
      </c>
    </row>
    <row r="104" spans="6:17" ht="12.75">
      <c r="F104" s="2">
        <f>IF('Data Form'!J45="None",1,0)</f>
        <v>0</v>
      </c>
      <c r="G104">
        <f>IF('Data Form'!M45="",1,0)</f>
        <v>1</v>
      </c>
      <c r="H104">
        <f>IF('Data Form'!P45="S",1,0)</f>
        <v>0</v>
      </c>
      <c r="I104">
        <f t="shared" si="8"/>
        <v>0</v>
      </c>
      <c r="J104">
        <f>IF('Data Form'!P45="R",1,0)</f>
        <v>0</v>
      </c>
      <c r="K104">
        <f>IF('Data Form'!P45="BR",1,0)</f>
        <v>0</v>
      </c>
      <c r="L104">
        <f>IF('Data Form'!P45="M",1,0)</f>
        <v>0</v>
      </c>
      <c r="M104">
        <f>IF('Data Form'!P45="LC",1,0)</f>
        <v>0</v>
      </c>
      <c r="N104">
        <f>IF('Data Form'!P45="D",1,0)</f>
        <v>0</v>
      </c>
      <c r="O104">
        <f>IF('Data Form'!P45="EL",1,0)</f>
        <v>0</v>
      </c>
      <c r="P104">
        <f t="shared" si="9"/>
        <v>1</v>
      </c>
      <c r="Q104">
        <f>IF(OR('Data Form'!M45="L",'Data Form'!M45="WL",'Data Form'!N45="L",'Data Form'!N45="WL",'Data Form'!O45="L",'Data Form'!O45="WL"),1,0)</f>
        <v>0</v>
      </c>
    </row>
    <row r="105" spans="6:17" ht="12.75">
      <c r="F105" s="2">
        <f>IF('Data Form'!J46="None",1,0)</f>
        <v>0</v>
      </c>
      <c r="G105">
        <f>IF('Data Form'!M46="",1,0)</f>
        <v>1</v>
      </c>
      <c r="H105">
        <f>IF('Data Form'!P46="S",1,0)</f>
        <v>0</v>
      </c>
      <c r="I105">
        <f t="shared" si="8"/>
        <v>0</v>
      </c>
      <c r="J105">
        <f>IF('Data Form'!P46="R",1,0)</f>
        <v>0</v>
      </c>
      <c r="K105">
        <f>IF('Data Form'!P46="BR",1,0)</f>
        <v>0</v>
      </c>
      <c r="L105">
        <f>IF('Data Form'!P46="M",1,0)</f>
        <v>0</v>
      </c>
      <c r="M105">
        <f>IF('Data Form'!P46="LC",1,0)</f>
        <v>0</v>
      </c>
      <c r="N105">
        <f>IF('Data Form'!P46="D",1,0)</f>
        <v>0</v>
      </c>
      <c r="O105">
        <f>IF('Data Form'!P46="EL",1,0)</f>
        <v>0</v>
      </c>
      <c r="P105">
        <f t="shared" si="9"/>
        <v>1</v>
      </c>
      <c r="Q105">
        <f>IF(OR('Data Form'!M46="L",'Data Form'!M46="WL",'Data Form'!N46="L",'Data Form'!N46="WL",'Data Form'!O46="L",'Data Form'!O46="WL"),1,0)</f>
        <v>0</v>
      </c>
    </row>
    <row r="106" spans="6:17" ht="12.75">
      <c r="F106" s="2">
        <f>IF('Data Form'!J47="None",1,0)</f>
        <v>0</v>
      </c>
      <c r="G106">
        <f>IF('Data Form'!M47="",1,0)</f>
        <v>1</v>
      </c>
      <c r="H106">
        <f>IF('Data Form'!P47="S",1,0)</f>
        <v>0</v>
      </c>
      <c r="I106">
        <f t="shared" si="8"/>
        <v>0</v>
      </c>
      <c r="J106">
        <f>IF('Data Form'!P47="R",1,0)</f>
        <v>0</v>
      </c>
      <c r="K106">
        <f>IF('Data Form'!P47="BR",1,0)</f>
        <v>0</v>
      </c>
      <c r="L106">
        <f>IF('Data Form'!P47="M",1,0)</f>
        <v>0</v>
      </c>
      <c r="M106">
        <f>IF('Data Form'!P47="LC",1,0)</f>
        <v>0</v>
      </c>
      <c r="N106">
        <f>IF('Data Form'!P47="D",1,0)</f>
        <v>0</v>
      </c>
      <c r="O106">
        <f>IF('Data Form'!P47="EL",1,0)</f>
        <v>0</v>
      </c>
      <c r="P106">
        <f t="shared" si="9"/>
        <v>1</v>
      </c>
      <c r="Q106">
        <f>IF(OR('Data Form'!M47="L",'Data Form'!M47="WL",'Data Form'!N47="L",'Data Form'!N47="WL",'Data Form'!O47="L",'Data Form'!O47="WL"),1,0)</f>
        <v>0</v>
      </c>
    </row>
    <row r="107" spans="6:17" ht="12.75">
      <c r="F107" s="2">
        <f>IF('Data Form'!J48="None",1,0)</f>
        <v>0</v>
      </c>
      <c r="G107">
        <f>IF('Data Form'!M48="",1,0)</f>
        <v>1</v>
      </c>
      <c r="H107">
        <f>IF('Data Form'!P48="S",1,0)</f>
        <v>0</v>
      </c>
      <c r="I107">
        <f t="shared" si="8"/>
        <v>0</v>
      </c>
      <c r="J107">
        <f>IF('Data Form'!P48="R",1,0)</f>
        <v>0</v>
      </c>
      <c r="K107">
        <f>IF('Data Form'!P48="BR",1,0)</f>
        <v>0</v>
      </c>
      <c r="L107">
        <f>IF('Data Form'!P48="M",1,0)</f>
        <v>0</v>
      </c>
      <c r="M107">
        <f>IF('Data Form'!P48="LC",1,0)</f>
        <v>0</v>
      </c>
      <c r="N107">
        <f>IF('Data Form'!P48="D",1,0)</f>
        <v>0</v>
      </c>
      <c r="O107">
        <f>IF('Data Form'!P48="EL",1,0)</f>
        <v>0</v>
      </c>
      <c r="P107">
        <f t="shared" si="9"/>
        <v>1</v>
      </c>
      <c r="Q107">
        <f>IF(OR('Data Form'!M48="L",'Data Form'!M48="WL",'Data Form'!N48="L",'Data Form'!N48="WL",'Data Form'!O48="L",'Data Form'!O48="WL"),1,0)</f>
        <v>0</v>
      </c>
    </row>
    <row r="108" spans="6:17" ht="12.75">
      <c r="F108" s="2">
        <f>IF('Data Form'!J49="None",1,0)</f>
        <v>0</v>
      </c>
      <c r="G108">
        <f>IF('Data Form'!M49="",1,0)</f>
        <v>1</v>
      </c>
      <c r="H108">
        <f>IF('Data Form'!P49="S",1,0)</f>
        <v>0</v>
      </c>
      <c r="I108">
        <f t="shared" si="8"/>
        <v>0</v>
      </c>
      <c r="J108">
        <f>IF('Data Form'!P49="R",1,0)</f>
        <v>0</v>
      </c>
      <c r="K108">
        <f>IF('Data Form'!P49="BR",1,0)</f>
        <v>0</v>
      </c>
      <c r="L108">
        <f>IF('Data Form'!P49="M",1,0)</f>
        <v>0</v>
      </c>
      <c r="M108">
        <f>IF('Data Form'!P49="LC",1,0)</f>
        <v>0</v>
      </c>
      <c r="N108">
        <f>IF('Data Form'!P49="D",1,0)</f>
        <v>0</v>
      </c>
      <c r="O108">
        <f>IF('Data Form'!P49="EL",1,0)</f>
        <v>0</v>
      </c>
      <c r="P108">
        <f t="shared" si="9"/>
        <v>1</v>
      </c>
      <c r="Q108">
        <f>IF(OR('Data Form'!M49="L",'Data Form'!M49="WL",'Data Form'!N49="L",'Data Form'!N49="WL",'Data Form'!O49="L",'Data Form'!O49="WL"),1,0)</f>
        <v>0</v>
      </c>
    </row>
    <row r="109" spans="6:17" ht="12.75">
      <c r="F109" s="2">
        <f>IF('Data Form'!J50="None",1,0)</f>
        <v>0</v>
      </c>
      <c r="G109">
        <f>IF('Data Form'!M50="",1,0)</f>
        <v>1</v>
      </c>
      <c r="H109">
        <f>IF('Data Form'!P50="S",1,0)</f>
        <v>0</v>
      </c>
      <c r="I109">
        <f t="shared" si="8"/>
        <v>0</v>
      </c>
      <c r="J109">
        <f>IF('Data Form'!P50="R",1,0)</f>
        <v>0</v>
      </c>
      <c r="K109">
        <f>IF('Data Form'!P50="BR",1,0)</f>
        <v>0</v>
      </c>
      <c r="L109">
        <f>IF('Data Form'!P50="M",1,0)</f>
        <v>0</v>
      </c>
      <c r="M109">
        <f>IF('Data Form'!P50="LC",1,0)</f>
        <v>0</v>
      </c>
      <c r="N109">
        <f>IF('Data Form'!P50="D",1,0)</f>
        <v>0</v>
      </c>
      <c r="O109">
        <f>IF('Data Form'!P50="EL",1,0)</f>
        <v>0</v>
      </c>
      <c r="P109">
        <f t="shared" si="9"/>
        <v>1</v>
      </c>
      <c r="Q109">
        <f>IF(OR('Data Form'!M50="L",'Data Form'!M50="WL",'Data Form'!N50="L",'Data Form'!N50="WL",'Data Form'!O50="L",'Data Form'!O50="WL"),1,0)</f>
        <v>0</v>
      </c>
    </row>
    <row r="110" spans="6:17" ht="12.75">
      <c r="F110" s="2">
        <f>IF('Data Form'!J51="None",1,0)</f>
        <v>0</v>
      </c>
      <c r="G110">
        <f>IF('Data Form'!M51="",1,0)</f>
        <v>1</v>
      </c>
      <c r="H110">
        <f>IF('Data Form'!P51="S",1,0)</f>
        <v>0</v>
      </c>
      <c r="I110">
        <f t="shared" si="8"/>
        <v>0</v>
      </c>
      <c r="J110">
        <f>IF('Data Form'!P51="R",1,0)</f>
        <v>0</v>
      </c>
      <c r="K110">
        <f>IF('Data Form'!P51="BR",1,0)</f>
        <v>0</v>
      </c>
      <c r="L110">
        <f>IF('Data Form'!P51="M",1,0)</f>
        <v>0</v>
      </c>
      <c r="M110">
        <f>IF('Data Form'!P51="LC",1,0)</f>
        <v>0</v>
      </c>
      <c r="N110">
        <f>IF('Data Form'!P51="D",1,0)</f>
        <v>0</v>
      </c>
      <c r="O110">
        <f>IF('Data Form'!P51="EL",1,0)</f>
        <v>0</v>
      </c>
      <c r="P110">
        <f t="shared" si="9"/>
        <v>1</v>
      </c>
      <c r="Q110">
        <f>IF(OR('Data Form'!M51="L",'Data Form'!M51="WL",'Data Form'!N51="L",'Data Form'!N51="WL",'Data Form'!O51="L",'Data Form'!O51="WL"),1,0)</f>
        <v>0</v>
      </c>
    </row>
    <row r="111" spans="6:17" ht="12.75">
      <c r="F111" s="2">
        <f>IF('Data Form'!J52="None",1,0)</f>
        <v>0</v>
      </c>
      <c r="G111">
        <f>IF('Data Form'!M52="",1,0)</f>
        <v>1</v>
      </c>
      <c r="H111">
        <f>IF('Data Form'!P52="S",1,0)</f>
        <v>0</v>
      </c>
      <c r="I111">
        <f t="shared" si="8"/>
        <v>0</v>
      </c>
      <c r="J111">
        <f>IF('Data Form'!P52="R",1,0)</f>
        <v>0</v>
      </c>
      <c r="K111">
        <f>IF('Data Form'!P52="BR",1,0)</f>
        <v>0</v>
      </c>
      <c r="L111">
        <f>IF('Data Form'!P52="M",1,0)</f>
        <v>0</v>
      </c>
      <c r="M111">
        <f>IF('Data Form'!P52="LC",1,0)</f>
        <v>0</v>
      </c>
      <c r="N111">
        <f>IF('Data Form'!P52="D",1,0)</f>
        <v>0</v>
      </c>
      <c r="O111">
        <f>IF('Data Form'!P52="EL",1,0)</f>
        <v>0</v>
      </c>
      <c r="P111">
        <f t="shared" si="9"/>
        <v>1</v>
      </c>
      <c r="Q111">
        <f>IF(OR('Data Form'!M52="L",'Data Form'!M52="WL",'Data Form'!N52="L",'Data Form'!N52="WL",'Data Form'!O52="L",'Data Form'!O52="WL"),1,0)</f>
        <v>0</v>
      </c>
    </row>
    <row r="112" spans="6:17" ht="12.75">
      <c r="F112" s="2">
        <f>IF('Data Form'!J53="None",1,0)</f>
        <v>0</v>
      </c>
      <c r="G112">
        <f>IF('Data Form'!M53="",1,0)</f>
        <v>1</v>
      </c>
      <c r="H112">
        <f>IF('Data Form'!P53="S",1,0)</f>
        <v>0</v>
      </c>
      <c r="I112">
        <f t="shared" si="8"/>
        <v>0</v>
      </c>
      <c r="J112">
        <f>IF('Data Form'!P53="R",1,0)</f>
        <v>0</v>
      </c>
      <c r="K112">
        <f>IF('Data Form'!P53="BR",1,0)</f>
        <v>0</v>
      </c>
      <c r="L112">
        <f>IF('Data Form'!P53="M",1,0)</f>
        <v>0</v>
      </c>
      <c r="M112">
        <f>IF('Data Form'!P53="LC",1,0)</f>
        <v>0</v>
      </c>
      <c r="N112">
        <f>IF('Data Form'!P53="D",1,0)</f>
        <v>0</v>
      </c>
      <c r="O112">
        <f>IF('Data Form'!P53="EL",1,0)</f>
        <v>0</v>
      </c>
      <c r="P112">
        <f t="shared" si="9"/>
        <v>1</v>
      </c>
      <c r="Q112">
        <f>IF(OR('Data Form'!M53="L",'Data Form'!M53="WL",'Data Form'!N53="L",'Data Form'!N53="WL",'Data Form'!O53="L",'Data Form'!O53="WL"),1,0)</f>
        <v>0</v>
      </c>
    </row>
    <row r="113" spans="6:17" ht="12.75">
      <c r="F113" s="2">
        <f>IF('Data Form'!J54="None",1,0)</f>
        <v>0</v>
      </c>
      <c r="G113">
        <f>IF('Data Form'!M54="",1,0)</f>
        <v>1</v>
      </c>
      <c r="H113">
        <f>IF('Data Form'!P54="S",1,0)</f>
        <v>0</v>
      </c>
      <c r="I113">
        <f t="shared" si="8"/>
        <v>0</v>
      </c>
      <c r="J113">
        <f>IF('Data Form'!P54="R",1,0)</f>
        <v>0</v>
      </c>
      <c r="K113">
        <f>IF('Data Form'!P54="BR",1,0)</f>
        <v>0</v>
      </c>
      <c r="L113">
        <f>IF('Data Form'!P54="M",1,0)</f>
        <v>0</v>
      </c>
      <c r="M113">
        <f>IF('Data Form'!P54="LC",1,0)</f>
        <v>0</v>
      </c>
      <c r="N113">
        <f>IF('Data Form'!P54="D",1,0)</f>
        <v>0</v>
      </c>
      <c r="O113">
        <f>IF('Data Form'!P54="EL",1,0)</f>
        <v>0</v>
      </c>
      <c r="P113">
        <f t="shared" si="9"/>
        <v>1</v>
      </c>
      <c r="Q113">
        <f>IF(OR('Data Form'!M54="L",'Data Form'!M54="WL",'Data Form'!N54="L",'Data Form'!N54="WL",'Data Form'!O54="L",'Data Form'!O54="WL"),1,0)</f>
        <v>0</v>
      </c>
    </row>
    <row r="114" spans="6:17" ht="12.75">
      <c r="F114" s="2">
        <f>IF('Data Form'!J55="None",1,0)</f>
        <v>0</v>
      </c>
      <c r="G114">
        <f>IF('Data Form'!M55="",1,0)</f>
        <v>1</v>
      </c>
      <c r="H114">
        <f>IF('Data Form'!P55="S",1,0)</f>
        <v>0</v>
      </c>
      <c r="I114">
        <f t="shared" si="8"/>
        <v>0</v>
      </c>
      <c r="J114">
        <f>IF('Data Form'!P55="R",1,0)</f>
        <v>0</v>
      </c>
      <c r="K114">
        <f>IF('Data Form'!P55="BR",1,0)</f>
        <v>0</v>
      </c>
      <c r="L114">
        <f>IF('Data Form'!P55="M",1,0)</f>
        <v>0</v>
      </c>
      <c r="M114">
        <f>IF('Data Form'!P55="LC",1,0)</f>
        <v>0</v>
      </c>
      <c r="N114">
        <f>IF('Data Form'!P55="D",1,0)</f>
        <v>0</v>
      </c>
      <c r="O114">
        <f>IF('Data Form'!P55="EL",1,0)</f>
        <v>0</v>
      </c>
      <c r="P114">
        <f t="shared" si="9"/>
        <v>1</v>
      </c>
      <c r="Q114">
        <f>IF(OR('Data Form'!M55="L",'Data Form'!M55="WL",'Data Form'!N55="L",'Data Form'!N55="WL",'Data Form'!O55="L",'Data Form'!O55="WL"),1,0)</f>
        <v>0</v>
      </c>
    </row>
    <row r="115" spans="6:17" ht="12.75">
      <c r="F115" s="2">
        <f>IF('Data Form'!J56="None",1,0)</f>
        <v>0</v>
      </c>
      <c r="G115">
        <f>IF('Data Form'!M56="",1,0)</f>
        <v>1</v>
      </c>
      <c r="H115">
        <f>IF('Data Form'!P56="S",1,0)</f>
        <v>0</v>
      </c>
      <c r="I115">
        <f t="shared" si="8"/>
        <v>0</v>
      </c>
      <c r="J115">
        <f>IF('Data Form'!P56="R",1,0)</f>
        <v>0</v>
      </c>
      <c r="K115">
        <f>IF('Data Form'!P56="BR",1,0)</f>
        <v>0</v>
      </c>
      <c r="L115">
        <f>IF('Data Form'!P56="M",1,0)</f>
        <v>0</v>
      </c>
      <c r="M115">
        <f>IF('Data Form'!P56="LC",1,0)</f>
        <v>0</v>
      </c>
      <c r="N115">
        <f>IF('Data Form'!P56="D",1,0)</f>
        <v>0</v>
      </c>
      <c r="O115">
        <f>IF('Data Form'!P56="EL",1,0)</f>
        <v>0</v>
      </c>
      <c r="P115">
        <f t="shared" si="9"/>
        <v>1</v>
      </c>
      <c r="Q115">
        <f>IF(OR('Data Form'!M56="L",'Data Form'!M56="WL",'Data Form'!N56="L",'Data Form'!N56="WL",'Data Form'!O56="L",'Data Form'!O56="WL"),1,0)</f>
        <v>0</v>
      </c>
    </row>
    <row r="116" spans="6:17" ht="12.75">
      <c r="F116" s="2">
        <f>IF('Data Form'!J57="None",1,0)</f>
        <v>0</v>
      </c>
      <c r="G116">
        <f>IF('Data Form'!M57="",1,0)</f>
        <v>1</v>
      </c>
      <c r="H116">
        <f>IF('Data Form'!P57="S",1,0)</f>
        <v>0</v>
      </c>
      <c r="I116">
        <f t="shared" si="8"/>
        <v>0</v>
      </c>
      <c r="J116">
        <f>IF('Data Form'!P57="R",1,0)</f>
        <v>0</v>
      </c>
      <c r="K116">
        <f>IF('Data Form'!P57="BR",1,0)</f>
        <v>0</v>
      </c>
      <c r="L116">
        <f>IF('Data Form'!P57="M",1,0)</f>
        <v>0</v>
      </c>
      <c r="M116">
        <f>IF('Data Form'!P57="LC",1,0)</f>
        <v>0</v>
      </c>
      <c r="N116">
        <f>IF('Data Form'!P57="D",1,0)</f>
        <v>0</v>
      </c>
      <c r="O116">
        <f>IF('Data Form'!P57="EL",1,0)</f>
        <v>0</v>
      </c>
      <c r="P116">
        <f t="shared" si="9"/>
        <v>1</v>
      </c>
      <c r="Q116">
        <f>IF(OR('Data Form'!M57="L",'Data Form'!M57="WL",'Data Form'!N57="L",'Data Form'!N57="WL",'Data Form'!O57="L",'Data Form'!O57="WL"),1,0)</f>
        <v>0</v>
      </c>
    </row>
    <row r="117" spans="6:17" ht="12.75">
      <c r="F117" s="2">
        <f>IF('Data Form'!J58="None",1,0)</f>
        <v>0</v>
      </c>
      <c r="G117">
        <f>IF('Data Form'!M58="",1,0)</f>
        <v>1</v>
      </c>
      <c r="H117">
        <f>IF('Data Form'!P58="S",1,0)</f>
        <v>0</v>
      </c>
      <c r="I117">
        <f t="shared" si="8"/>
        <v>0</v>
      </c>
      <c r="J117">
        <f>IF('Data Form'!P58="R",1,0)</f>
        <v>0</v>
      </c>
      <c r="K117">
        <f>IF('Data Form'!P58="BR",1,0)</f>
        <v>0</v>
      </c>
      <c r="L117">
        <f>IF('Data Form'!P58="M",1,0)</f>
        <v>0</v>
      </c>
      <c r="M117">
        <f>IF('Data Form'!P58="LC",1,0)</f>
        <v>0</v>
      </c>
      <c r="N117">
        <f>IF('Data Form'!P58="D",1,0)</f>
        <v>0</v>
      </c>
      <c r="O117">
        <f>IF('Data Form'!P58="EL",1,0)</f>
        <v>0</v>
      </c>
      <c r="P117">
        <f t="shared" si="9"/>
        <v>1</v>
      </c>
      <c r="Q117">
        <f>IF(OR('Data Form'!M58="L",'Data Form'!M58="WL",'Data Form'!N58="L",'Data Form'!N58="WL",'Data Form'!O58="L",'Data Form'!O58="WL"),1,0)</f>
        <v>0</v>
      </c>
    </row>
    <row r="118" spans="6:17" ht="12.75">
      <c r="F118" s="2">
        <f>IF('Data Form'!J59="None",1,0)</f>
        <v>0</v>
      </c>
      <c r="G118">
        <f>IF('Data Form'!M59="",1,0)</f>
        <v>1</v>
      </c>
      <c r="H118">
        <f>IF('Data Form'!P59="S",1,0)</f>
        <v>0</v>
      </c>
      <c r="I118">
        <f t="shared" si="8"/>
        <v>0</v>
      </c>
      <c r="J118">
        <f>IF('Data Form'!P59="R",1,0)</f>
        <v>0</v>
      </c>
      <c r="K118">
        <f>IF('Data Form'!P59="BR",1,0)</f>
        <v>0</v>
      </c>
      <c r="L118">
        <f>IF('Data Form'!P59="M",1,0)</f>
        <v>0</v>
      </c>
      <c r="M118">
        <f>IF('Data Form'!P59="LC",1,0)</f>
        <v>0</v>
      </c>
      <c r="N118">
        <f>IF('Data Form'!P59="D",1,0)</f>
        <v>0</v>
      </c>
      <c r="O118">
        <f>IF('Data Form'!P59="EL",1,0)</f>
        <v>0</v>
      </c>
      <c r="P118">
        <f t="shared" si="9"/>
        <v>1</v>
      </c>
      <c r="Q118">
        <f>IF(OR('Data Form'!M59="L",'Data Form'!M59="WL",'Data Form'!N59="L",'Data Form'!N59="WL",'Data Form'!O59="L",'Data Form'!O59="WL"),1,0)</f>
        <v>0</v>
      </c>
    </row>
    <row r="119" spans="6:17" ht="12.75">
      <c r="F119" s="2">
        <f>IF('Data Form'!J60="None",1,0)</f>
        <v>0</v>
      </c>
      <c r="G119">
        <f>IF('Data Form'!M60="",1,0)</f>
        <v>1</v>
      </c>
      <c r="H119">
        <f>IF('Data Form'!P60="S",1,0)</f>
        <v>0</v>
      </c>
      <c r="I119">
        <f t="shared" si="8"/>
        <v>0</v>
      </c>
      <c r="J119">
        <f>IF('Data Form'!P60="R",1,0)</f>
        <v>0</v>
      </c>
      <c r="K119">
        <f>IF('Data Form'!P60="BR",1,0)</f>
        <v>0</v>
      </c>
      <c r="L119">
        <f>IF('Data Form'!P60="M",1,0)</f>
        <v>0</v>
      </c>
      <c r="M119">
        <f>IF('Data Form'!P60="LC",1,0)</f>
        <v>0</v>
      </c>
      <c r="N119">
        <f>IF('Data Form'!P60="D",1,0)</f>
        <v>0</v>
      </c>
      <c r="O119">
        <f>IF('Data Form'!P60="EL",1,0)</f>
        <v>0</v>
      </c>
      <c r="P119">
        <f t="shared" si="9"/>
        <v>1</v>
      </c>
      <c r="Q119">
        <f>IF(OR('Data Form'!M60="L",'Data Form'!M60="WL",'Data Form'!N60="L",'Data Form'!N60="WL",'Data Form'!O60="L",'Data Form'!O60="WL"),1,0)</f>
        <v>0</v>
      </c>
    </row>
    <row r="120" spans="6:17" ht="12.75">
      <c r="F120" s="2">
        <f>IF('Data Form'!J61="None",1,0)</f>
        <v>0</v>
      </c>
      <c r="G120">
        <f>IF('Data Form'!M61="",1,0)</f>
        <v>1</v>
      </c>
      <c r="H120">
        <f>IF('Data Form'!P61="S",1,0)</f>
        <v>0</v>
      </c>
      <c r="I120">
        <f t="shared" si="8"/>
        <v>0</v>
      </c>
      <c r="J120">
        <f>IF('Data Form'!P61="R",1,0)</f>
        <v>0</v>
      </c>
      <c r="K120">
        <f>IF('Data Form'!P61="BR",1,0)</f>
        <v>0</v>
      </c>
      <c r="L120">
        <f>IF('Data Form'!P61="M",1,0)</f>
        <v>0</v>
      </c>
      <c r="M120">
        <f>IF('Data Form'!P61="LC",1,0)</f>
        <v>0</v>
      </c>
      <c r="N120">
        <f>IF('Data Form'!P61="D",1,0)</f>
        <v>0</v>
      </c>
      <c r="O120">
        <f>IF('Data Form'!P61="EL",1,0)</f>
        <v>0</v>
      </c>
      <c r="P120">
        <f t="shared" si="9"/>
        <v>1</v>
      </c>
      <c r="Q120">
        <f>IF(OR('Data Form'!M61="L",'Data Form'!M61="WL",'Data Form'!N61="L",'Data Form'!N61="WL",'Data Form'!O61="L",'Data Form'!O61="WL"),1,0)</f>
        <v>0</v>
      </c>
    </row>
    <row r="121" spans="6:17" ht="12.75">
      <c r="F121" s="2">
        <f>IF('Data Form'!J62="None",1,0)</f>
        <v>0</v>
      </c>
      <c r="G121">
        <f>IF('Data Form'!M62="",1,0)</f>
        <v>1</v>
      </c>
      <c r="H121">
        <f>IF('Data Form'!P62="S",1,0)</f>
        <v>0</v>
      </c>
      <c r="I121">
        <f t="shared" si="8"/>
        <v>0</v>
      </c>
      <c r="J121">
        <f>IF('Data Form'!P62="R",1,0)</f>
        <v>0</v>
      </c>
      <c r="K121">
        <f>IF('Data Form'!P62="BR",1,0)</f>
        <v>0</v>
      </c>
      <c r="L121">
        <f>IF('Data Form'!P62="M",1,0)</f>
        <v>0</v>
      </c>
      <c r="M121">
        <f>IF('Data Form'!P62="LC",1,0)</f>
        <v>0</v>
      </c>
      <c r="N121">
        <f>IF('Data Form'!P62="D",1,0)</f>
        <v>0</v>
      </c>
      <c r="O121">
        <f>IF('Data Form'!P62="EL",1,0)</f>
        <v>0</v>
      </c>
      <c r="P121">
        <f t="shared" si="9"/>
        <v>1</v>
      </c>
      <c r="Q121">
        <f>IF(OR('Data Form'!M62="L",'Data Form'!M62="WL",'Data Form'!N62="L",'Data Form'!N62="WL",'Data Form'!O62="L",'Data Form'!O62="WL"),1,0)</f>
        <v>0</v>
      </c>
    </row>
    <row r="122" spans="6:17" ht="12.75">
      <c r="F122" s="2">
        <f>IF('Data Form'!J63="None",1,0)</f>
        <v>0</v>
      </c>
      <c r="G122">
        <f>IF('Data Form'!M63="",1,0)</f>
        <v>1</v>
      </c>
      <c r="H122">
        <f>IF('Data Form'!P63="S",1,0)</f>
        <v>0</v>
      </c>
      <c r="I122">
        <f t="shared" si="8"/>
        <v>0</v>
      </c>
      <c r="J122">
        <f>IF('Data Form'!P63="R",1,0)</f>
        <v>0</v>
      </c>
      <c r="K122">
        <f>IF('Data Form'!P63="BR",1,0)</f>
        <v>0</v>
      </c>
      <c r="L122">
        <f>IF('Data Form'!P63="M",1,0)</f>
        <v>0</v>
      </c>
      <c r="M122">
        <f>IF('Data Form'!P63="LC",1,0)</f>
        <v>0</v>
      </c>
      <c r="N122">
        <f>IF('Data Form'!P63="D",1,0)</f>
        <v>0</v>
      </c>
      <c r="O122">
        <f>IF('Data Form'!P63="EL",1,0)</f>
        <v>0</v>
      </c>
      <c r="P122">
        <f t="shared" si="9"/>
        <v>1</v>
      </c>
      <c r="Q122">
        <f>IF(OR('Data Form'!M63="L",'Data Form'!M63="WL",'Data Form'!N63="L",'Data Form'!N63="WL",'Data Form'!O63="L",'Data Form'!O63="WL"),1,0)</f>
        <v>0</v>
      </c>
    </row>
    <row r="123" spans="6:17" ht="12.75">
      <c r="F123" s="2">
        <f>IF('Data Form'!J64="None",1,0)</f>
        <v>0</v>
      </c>
      <c r="G123">
        <f>IF('Data Form'!M64="",1,0)</f>
        <v>1</v>
      </c>
      <c r="H123">
        <f>IF('Data Form'!P64="S",1,0)</f>
        <v>0</v>
      </c>
      <c r="I123">
        <f t="shared" si="8"/>
        <v>0</v>
      </c>
      <c r="J123">
        <f>IF('Data Form'!P64="R",1,0)</f>
        <v>0</v>
      </c>
      <c r="K123">
        <f>IF('Data Form'!P64="BR",1,0)</f>
        <v>0</v>
      </c>
      <c r="L123">
        <f>IF('Data Form'!P64="M",1,0)</f>
        <v>0</v>
      </c>
      <c r="M123">
        <f>IF('Data Form'!P64="LC",1,0)</f>
        <v>0</v>
      </c>
      <c r="N123">
        <f>IF('Data Form'!P64="D",1,0)</f>
        <v>0</v>
      </c>
      <c r="O123">
        <f>IF('Data Form'!P64="EL",1,0)</f>
        <v>0</v>
      </c>
      <c r="P123">
        <f t="shared" si="9"/>
        <v>1</v>
      </c>
      <c r="Q123">
        <f>IF(OR('Data Form'!M64="L",'Data Form'!M64="WL",'Data Form'!N64="L",'Data Form'!N64="WL",'Data Form'!O64="L",'Data Form'!O64="WL"),1,0)</f>
        <v>0</v>
      </c>
    </row>
    <row r="124" spans="6:17" ht="12.75">
      <c r="F124" s="2">
        <f>IF('Data Form'!J65="None",1,0)</f>
        <v>0</v>
      </c>
      <c r="G124">
        <f>IF('Data Form'!M65="",1,0)</f>
        <v>1</v>
      </c>
      <c r="H124">
        <f>IF('Data Form'!P65="S",1,0)</f>
        <v>0</v>
      </c>
      <c r="I124">
        <f t="shared" si="8"/>
        <v>0</v>
      </c>
      <c r="J124">
        <f>IF('Data Form'!P65="R",1,0)</f>
        <v>0</v>
      </c>
      <c r="K124">
        <f>IF('Data Form'!P65="BR",1,0)</f>
        <v>0</v>
      </c>
      <c r="L124">
        <f>IF('Data Form'!P65="M",1,0)</f>
        <v>0</v>
      </c>
      <c r="M124">
        <f>IF('Data Form'!P65="LC",1,0)</f>
        <v>0</v>
      </c>
      <c r="N124">
        <f>IF('Data Form'!P65="D",1,0)</f>
        <v>0</v>
      </c>
      <c r="O124">
        <f>IF('Data Form'!P65="EL",1,0)</f>
        <v>0</v>
      </c>
      <c r="P124">
        <f t="shared" si="9"/>
        <v>1</v>
      </c>
      <c r="Q124">
        <f>IF(OR('Data Form'!M65="L",'Data Form'!M65="WL",'Data Form'!N65="L",'Data Form'!N65="WL",'Data Form'!O65="L",'Data Form'!O65="WL"),1,0)</f>
        <v>0</v>
      </c>
    </row>
    <row r="125" spans="6:17" ht="12.75">
      <c r="F125" s="2">
        <f>IF('Data Form'!J66="None",1,0)</f>
        <v>0</v>
      </c>
      <c r="G125">
        <f>IF('Data Form'!M66="",1,0)</f>
        <v>1</v>
      </c>
      <c r="H125">
        <f>IF('Data Form'!P66="S",1,0)</f>
        <v>0</v>
      </c>
      <c r="I125">
        <f t="shared" si="8"/>
        <v>0</v>
      </c>
      <c r="J125">
        <f>IF('Data Form'!P66="R",1,0)</f>
        <v>0</v>
      </c>
      <c r="K125">
        <f>IF('Data Form'!P66="BR",1,0)</f>
        <v>0</v>
      </c>
      <c r="L125">
        <f>IF('Data Form'!P66="M",1,0)</f>
        <v>0</v>
      </c>
      <c r="M125">
        <f>IF('Data Form'!P66="LC",1,0)</f>
        <v>0</v>
      </c>
      <c r="N125">
        <f>IF('Data Form'!P66="D",1,0)</f>
        <v>0</v>
      </c>
      <c r="O125">
        <f>IF('Data Form'!P66="EL",1,0)</f>
        <v>0</v>
      </c>
      <c r="P125">
        <f t="shared" si="9"/>
        <v>1</v>
      </c>
      <c r="Q125">
        <f>IF(OR('Data Form'!M66="L",'Data Form'!M66="WL",'Data Form'!N66="L",'Data Form'!N66="WL",'Data Form'!O66="L",'Data Form'!O66="WL"),1,0)</f>
        <v>0</v>
      </c>
    </row>
    <row r="126" spans="6:17" ht="12.75">
      <c r="F126" s="2">
        <f>IF('Data Form'!J67="None",1,0)</f>
        <v>0</v>
      </c>
      <c r="G126">
        <f>IF('Data Form'!M67="",1,0)</f>
        <v>1</v>
      </c>
      <c r="H126">
        <f>IF('Data Form'!P67="S",1,0)</f>
        <v>0</v>
      </c>
      <c r="I126">
        <f t="shared" si="8"/>
        <v>0</v>
      </c>
      <c r="J126">
        <f>IF('Data Form'!P67="R",1,0)</f>
        <v>0</v>
      </c>
      <c r="K126">
        <f>IF('Data Form'!P67="BR",1,0)</f>
        <v>0</v>
      </c>
      <c r="L126">
        <f>IF('Data Form'!P67="M",1,0)</f>
        <v>0</v>
      </c>
      <c r="M126">
        <f>IF('Data Form'!P67="LC",1,0)</f>
        <v>0</v>
      </c>
      <c r="N126">
        <f>IF('Data Form'!P67="D",1,0)</f>
        <v>0</v>
      </c>
      <c r="O126">
        <f>IF('Data Form'!P67="EL",1,0)</f>
        <v>0</v>
      </c>
      <c r="P126">
        <f t="shared" si="9"/>
        <v>1</v>
      </c>
      <c r="Q126">
        <f>IF(OR('Data Form'!M67="L",'Data Form'!M67="WL",'Data Form'!N67="L",'Data Form'!N67="WL",'Data Form'!O67="L",'Data Form'!O67="WL"),1,0)</f>
        <v>0</v>
      </c>
    </row>
    <row r="127" spans="6:17" ht="12.75">
      <c r="F127" s="2">
        <f>IF('Data Form'!J68="None",1,0)</f>
        <v>0</v>
      </c>
      <c r="G127">
        <f>IF('Data Form'!M68="",1,0)</f>
        <v>1</v>
      </c>
      <c r="H127">
        <f>IF('Data Form'!P68="S",1,0)</f>
        <v>0</v>
      </c>
      <c r="I127">
        <f aca="true" t="shared" si="10" ref="I127:I145">F127*G127*H127</f>
        <v>0</v>
      </c>
      <c r="J127">
        <f>IF('Data Form'!P68="R",1,0)</f>
        <v>0</v>
      </c>
      <c r="K127">
        <f>IF('Data Form'!P68="BR",1,0)</f>
        <v>0</v>
      </c>
      <c r="L127">
        <f>IF('Data Form'!P68="M",1,0)</f>
        <v>0</v>
      </c>
      <c r="M127">
        <f>IF('Data Form'!P68="LC",1,0)</f>
        <v>0</v>
      </c>
      <c r="N127">
        <f>IF('Data Form'!P68="D",1,0)</f>
        <v>0</v>
      </c>
      <c r="O127">
        <f>IF('Data Form'!P68="EL",1,0)</f>
        <v>0</v>
      </c>
      <c r="P127">
        <f aca="true" t="shared" si="11" ref="P127:P145">1-((SUM(J127:O127))+H127)</f>
        <v>1</v>
      </c>
      <c r="Q127">
        <f>IF(OR('Data Form'!M68="L",'Data Form'!M68="WL",'Data Form'!N68="L",'Data Form'!N68="WL",'Data Form'!O68="L",'Data Form'!O68="WL"),1,0)</f>
        <v>0</v>
      </c>
    </row>
    <row r="128" spans="6:17" ht="12.75">
      <c r="F128" s="2">
        <f>IF('Data Form'!J69="None",1,0)</f>
        <v>0</v>
      </c>
      <c r="G128">
        <f>IF('Data Form'!M69="",1,0)</f>
        <v>1</v>
      </c>
      <c r="H128">
        <f>IF('Data Form'!P69="S",1,0)</f>
        <v>0</v>
      </c>
      <c r="I128">
        <f t="shared" si="10"/>
        <v>0</v>
      </c>
      <c r="J128">
        <f>IF('Data Form'!P69="R",1,0)</f>
        <v>0</v>
      </c>
      <c r="K128">
        <f>IF('Data Form'!P69="BR",1,0)</f>
        <v>0</v>
      </c>
      <c r="L128">
        <f>IF('Data Form'!P69="M",1,0)</f>
        <v>0</v>
      </c>
      <c r="M128">
        <f>IF('Data Form'!P69="LC",1,0)</f>
        <v>0</v>
      </c>
      <c r="N128">
        <f>IF('Data Form'!P69="D",1,0)</f>
        <v>0</v>
      </c>
      <c r="O128">
        <f>IF('Data Form'!P69="EL",1,0)</f>
        <v>0</v>
      </c>
      <c r="P128">
        <f t="shared" si="11"/>
        <v>1</v>
      </c>
      <c r="Q128">
        <f>IF(OR('Data Form'!M69="L",'Data Form'!M69="WL",'Data Form'!N69="L",'Data Form'!N69="WL",'Data Form'!O69="L",'Data Form'!O69="WL"),1,0)</f>
        <v>0</v>
      </c>
    </row>
    <row r="129" spans="6:17" ht="12.75">
      <c r="F129" s="2">
        <f>IF('Data Form'!J70="None",1,0)</f>
        <v>0</v>
      </c>
      <c r="G129">
        <f>IF('Data Form'!M70="",1,0)</f>
        <v>1</v>
      </c>
      <c r="H129">
        <f>IF('Data Form'!P70="S",1,0)</f>
        <v>0</v>
      </c>
      <c r="I129">
        <f t="shared" si="10"/>
        <v>0</v>
      </c>
      <c r="J129">
        <f>IF('Data Form'!P70="R",1,0)</f>
        <v>0</v>
      </c>
      <c r="K129">
        <f>IF('Data Form'!P70="BR",1,0)</f>
        <v>0</v>
      </c>
      <c r="L129">
        <f>IF('Data Form'!P70="M",1,0)</f>
        <v>0</v>
      </c>
      <c r="M129">
        <f>IF('Data Form'!P70="LC",1,0)</f>
        <v>0</v>
      </c>
      <c r="N129">
        <f>IF('Data Form'!P70="D",1,0)</f>
        <v>0</v>
      </c>
      <c r="O129">
        <f>IF('Data Form'!P70="EL",1,0)</f>
        <v>0</v>
      </c>
      <c r="P129">
        <f t="shared" si="11"/>
        <v>1</v>
      </c>
      <c r="Q129">
        <f>IF(OR('Data Form'!M70="L",'Data Form'!M70="WL",'Data Form'!N70="L",'Data Form'!N70="WL",'Data Form'!O70="L",'Data Form'!O70="WL"),1,0)</f>
        <v>0</v>
      </c>
    </row>
    <row r="130" spans="6:17" ht="12.75">
      <c r="F130" s="2">
        <f>IF('Data Form'!J71="None",1,0)</f>
        <v>0</v>
      </c>
      <c r="G130">
        <f>IF('Data Form'!M71="",1,0)</f>
        <v>1</v>
      </c>
      <c r="H130">
        <f>IF('Data Form'!P71="S",1,0)</f>
        <v>0</v>
      </c>
      <c r="I130">
        <f t="shared" si="10"/>
        <v>0</v>
      </c>
      <c r="J130">
        <f>IF('Data Form'!P71="R",1,0)</f>
        <v>0</v>
      </c>
      <c r="K130">
        <f>IF('Data Form'!P71="BR",1,0)</f>
        <v>0</v>
      </c>
      <c r="L130">
        <f>IF('Data Form'!P71="M",1,0)</f>
        <v>0</v>
      </c>
      <c r="M130">
        <f>IF('Data Form'!P71="LC",1,0)</f>
        <v>0</v>
      </c>
      <c r="N130">
        <f>IF('Data Form'!P71="D",1,0)</f>
        <v>0</v>
      </c>
      <c r="O130">
        <f>IF('Data Form'!P71="EL",1,0)</f>
        <v>0</v>
      </c>
      <c r="P130">
        <f t="shared" si="11"/>
        <v>1</v>
      </c>
      <c r="Q130">
        <f>IF(OR('Data Form'!M71="L",'Data Form'!M71="WL",'Data Form'!N71="L",'Data Form'!N71="WL",'Data Form'!O71="L",'Data Form'!O71="WL"),1,0)</f>
        <v>0</v>
      </c>
    </row>
    <row r="131" spans="6:17" ht="12.75">
      <c r="F131" s="2">
        <f>IF('Data Form'!J72="None",1,0)</f>
        <v>0</v>
      </c>
      <c r="G131">
        <f>IF('Data Form'!M72="",1,0)</f>
        <v>1</v>
      </c>
      <c r="H131">
        <f>IF('Data Form'!P72="S",1,0)</f>
        <v>0</v>
      </c>
      <c r="I131">
        <f t="shared" si="10"/>
        <v>0</v>
      </c>
      <c r="J131">
        <f>IF('Data Form'!P72="R",1,0)</f>
        <v>0</v>
      </c>
      <c r="K131">
        <f>IF('Data Form'!P72="BR",1,0)</f>
        <v>0</v>
      </c>
      <c r="L131">
        <f>IF('Data Form'!P72="M",1,0)</f>
        <v>0</v>
      </c>
      <c r="M131">
        <f>IF('Data Form'!P72="LC",1,0)</f>
        <v>0</v>
      </c>
      <c r="N131">
        <f>IF('Data Form'!P72="D",1,0)</f>
        <v>0</v>
      </c>
      <c r="O131">
        <f>IF('Data Form'!P72="EL",1,0)</f>
        <v>0</v>
      </c>
      <c r="P131">
        <f t="shared" si="11"/>
        <v>1</v>
      </c>
      <c r="Q131">
        <f>IF(OR('Data Form'!M72="L",'Data Form'!M72="WL",'Data Form'!N72="L",'Data Form'!N72="WL",'Data Form'!O72="L",'Data Form'!O72="WL"),1,0)</f>
        <v>0</v>
      </c>
    </row>
    <row r="132" spans="6:17" ht="12.75">
      <c r="F132" s="2">
        <f>IF('Data Form'!J73="None",1,0)</f>
        <v>0</v>
      </c>
      <c r="G132">
        <f>IF('Data Form'!M73="",1,0)</f>
        <v>1</v>
      </c>
      <c r="H132">
        <f>IF('Data Form'!P73="S",1,0)</f>
        <v>0</v>
      </c>
      <c r="I132">
        <f t="shared" si="10"/>
        <v>0</v>
      </c>
      <c r="J132">
        <f>IF('Data Form'!P73="R",1,0)</f>
        <v>0</v>
      </c>
      <c r="K132">
        <f>IF('Data Form'!P73="BR",1,0)</f>
        <v>0</v>
      </c>
      <c r="L132">
        <f>IF('Data Form'!P73="M",1,0)</f>
        <v>0</v>
      </c>
      <c r="M132">
        <f>IF('Data Form'!P73="LC",1,0)</f>
        <v>0</v>
      </c>
      <c r="N132">
        <f>IF('Data Form'!P73="D",1,0)</f>
        <v>0</v>
      </c>
      <c r="O132">
        <f>IF('Data Form'!P73="EL",1,0)</f>
        <v>0</v>
      </c>
      <c r="P132">
        <f t="shared" si="11"/>
        <v>1</v>
      </c>
      <c r="Q132">
        <f>IF(OR('Data Form'!M73="L",'Data Form'!M73="WL",'Data Form'!N73="L",'Data Form'!N73="WL",'Data Form'!O73="L",'Data Form'!O73="WL"),1,0)</f>
        <v>0</v>
      </c>
    </row>
    <row r="133" spans="6:17" ht="12.75">
      <c r="F133" s="2">
        <f>IF('Data Form'!J74="None",1,0)</f>
        <v>0</v>
      </c>
      <c r="G133">
        <f>IF('Data Form'!M74="",1,0)</f>
        <v>1</v>
      </c>
      <c r="H133">
        <f>IF('Data Form'!P74="S",1,0)</f>
        <v>0</v>
      </c>
      <c r="I133">
        <f t="shared" si="10"/>
        <v>0</v>
      </c>
      <c r="J133">
        <f>IF('Data Form'!P74="R",1,0)</f>
        <v>0</v>
      </c>
      <c r="K133">
        <f>IF('Data Form'!P74="BR",1,0)</f>
        <v>0</v>
      </c>
      <c r="L133">
        <f>IF('Data Form'!P74="M",1,0)</f>
        <v>0</v>
      </c>
      <c r="M133">
        <f>IF('Data Form'!P74="LC",1,0)</f>
        <v>0</v>
      </c>
      <c r="N133">
        <f>IF('Data Form'!P74="D",1,0)</f>
        <v>0</v>
      </c>
      <c r="O133">
        <f>IF('Data Form'!P74="EL",1,0)</f>
        <v>0</v>
      </c>
      <c r="P133">
        <f t="shared" si="11"/>
        <v>1</v>
      </c>
      <c r="Q133">
        <f>IF(OR('Data Form'!M74="L",'Data Form'!M74="WL",'Data Form'!N74="L",'Data Form'!N74="WL",'Data Form'!O74="L",'Data Form'!O74="WL"),1,0)</f>
        <v>0</v>
      </c>
    </row>
    <row r="134" spans="6:17" ht="12.75">
      <c r="F134" s="2">
        <f>IF('Data Form'!J75="None",1,0)</f>
        <v>0</v>
      </c>
      <c r="G134">
        <f>IF('Data Form'!M75="",1,0)</f>
        <v>1</v>
      </c>
      <c r="H134">
        <f>IF('Data Form'!P75="S",1,0)</f>
        <v>0</v>
      </c>
      <c r="I134">
        <f t="shared" si="10"/>
        <v>0</v>
      </c>
      <c r="J134">
        <f>IF('Data Form'!P75="R",1,0)</f>
        <v>0</v>
      </c>
      <c r="K134">
        <f>IF('Data Form'!P75="BR",1,0)</f>
        <v>0</v>
      </c>
      <c r="L134">
        <f>IF('Data Form'!P75="M",1,0)</f>
        <v>0</v>
      </c>
      <c r="M134">
        <f>IF('Data Form'!P75="LC",1,0)</f>
        <v>0</v>
      </c>
      <c r="N134">
        <f>IF('Data Form'!P75="D",1,0)</f>
        <v>0</v>
      </c>
      <c r="O134">
        <f>IF('Data Form'!P75="EL",1,0)</f>
        <v>0</v>
      </c>
      <c r="P134">
        <f t="shared" si="11"/>
        <v>1</v>
      </c>
      <c r="Q134">
        <f>IF(OR('Data Form'!M75="L",'Data Form'!M75="WL",'Data Form'!N75="L",'Data Form'!N75="WL",'Data Form'!O75="L",'Data Form'!O75="WL"),1,0)</f>
        <v>0</v>
      </c>
    </row>
    <row r="135" spans="6:17" ht="12.75">
      <c r="F135" s="2">
        <f>IF('Data Form'!J76="None",1,0)</f>
        <v>0</v>
      </c>
      <c r="G135">
        <f>IF('Data Form'!M76="",1,0)</f>
        <v>1</v>
      </c>
      <c r="H135">
        <f>IF('Data Form'!P76="S",1,0)</f>
        <v>0</v>
      </c>
      <c r="I135">
        <f t="shared" si="10"/>
        <v>0</v>
      </c>
      <c r="J135">
        <f>IF('Data Form'!P76="R",1,0)</f>
        <v>0</v>
      </c>
      <c r="K135">
        <f>IF('Data Form'!P76="BR",1,0)</f>
        <v>0</v>
      </c>
      <c r="L135">
        <f>IF('Data Form'!P76="M",1,0)</f>
        <v>0</v>
      </c>
      <c r="M135">
        <f>IF('Data Form'!P76="LC",1,0)</f>
        <v>0</v>
      </c>
      <c r="N135">
        <f>IF('Data Form'!P76="D",1,0)</f>
        <v>0</v>
      </c>
      <c r="O135">
        <f>IF('Data Form'!P76="EL",1,0)</f>
        <v>0</v>
      </c>
      <c r="P135">
        <f t="shared" si="11"/>
        <v>1</v>
      </c>
      <c r="Q135">
        <f>IF(OR('Data Form'!M76="L",'Data Form'!M76="WL",'Data Form'!N76="L",'Data Form'!N76="WL",'Data Form'!O76="L",'Data Form'!O76="WL"),1,0)</f>
        <v>0</v>
      </c>
    </row>
    <row r="136" spans="6:17" ht="12.75">
      <c r="F136" s="2">
        <f>IF('Data Form'!J77="None",1,0)</f>
        <v>0</v>
      </c>
      <c r="G136">
        <f>IF('Data Form'!M77="",1,0)</f>
        <v>1</v>
      </c>
      <c r="H136">
        <f>IF('Data Form'!P77="S",1,0)</f>
        <v>0</v>
      </c>
      <c r="I136">
        <f t="shared" si="10"/>
        <v>0</v>
      </c>
      <c r="J136">
        <f>IF('Data Form'!P77="R",1,0)</f>
        <v>0</v>
      </c>
      <c r="K136">
        <f>IF('Data Form'!P77="BR",1,0)</f>
        <v>0</v>
      </c>
      <c r="L136">
        <f>IF('Data Form'!P77="M",1,0)</f>
        <v>0</v>
      </c>
      <c r="M136">
        <f>IF('Data Form'!P77="LC",1,0)</f>
        <v>0</v>
      </c>
      <c r="N136">
        <f>IF('Data Form'!P77="D",1,0)</f>
        <v>0</v>
      </c>
      <c r="O136">
        <f>IF('Data Form'!P77="EL",1,0)</f>
        <v>0</v>
      </c>
      <c r="P136">
        <f t="shared" si="11"/>
        <v>1</v>
      </c>
      <c r="Q136">
        <f>IF(OR('Data Form'!M77="L",'Data Form'!M77="WL",'Data Form'!N77="L",'Data Form'!N77="WL",'Data Form'!O77="L",'Data Form'!O77="WL"),1,0)</f>
        <v>0</v>
      </c>
    </row>
    <row r="137" spans="6:17" ht="12.75">
      <c r="F137" s="2">
        <f>IF('Data Form'!J78="None",1,0)</f>
        <v>0</v>
      </c>
      <c r="G137">
        <f>IF('Data Form'!M78="",1,0)</f>
        <v>1</v>
      </c>
      <c r="H137">
        <f>IF('Data Form'!P78="S",1,0)</f>
        <v>0</v>
      </c>
      <c r="I137">
        <f t="shared" si="10"/>
        <v>0</v>
      </c>
      <c r="J137">
        <f>IF('Data Form'!P78="R",1,0)</f>
        <v>0</v>
      </c>
      <c r="K137">
        <f>IF('Data Form'!P78="BR",1,0)</f>
        <v>0</v>
      </c>
      <c r="L137">
        <f>IF('Data Form'!P78="M",1,0)</f>
        <v>0</v>
      </c>
      <c r="M137">
        <f>IF('Data Form'!P78="LC",1,0)</f>
        <v>0</v>
      </c>
      <c r="N137">
        <f>IF('Data Form'!P78="D",1,0)</f>
        <v>0</v>
      </c>
      <c r="O137">
        <f>IF('Data Form'!P78="EL",1,0)</f>
        <v>0</v>
      </c>
      <c r="P137">
        <f t="shared" si="11"/>
        <v>1</v>
      </c>
      <c r="Q137">
        <f>IF(OR('Data Form'!M78="L",'Data Form'!M78="WL",'Data Form'!N78="L",'Data Form'!N78="WL",'Data Form'!O78="L",'Data Form'!O78="WL"),1,0)</f>
        <v>0</v>
      </c>
    </row>
    <row r="138" spans="6:17" ht="12.75">
      <c r="F138" s="2">
        <f>IF('Data Form'!J79="None",1,0)</f>
        <v>0</v>
      </c>
      <c r="G138">
        <f>IF('Data Form'!M79="",1,0)</f>
        <v>1</v>
      </c>
      <c r="H138">
        <f>IF('Data Form'!P79="S",1,0)</f>
        <v>0</v>
      </c>
      <c r="I138">
        <f t="shared" si="10"/>
        <v>0</v>
      </c>
      <c r="J138">
        <f>IF('Data Form'!P79="R",1,0)</f>
        <v>0</v>
      </c>
      <c r="K138">
        <f>IF('Data Form'!P79="BR",1,0)</f>
        <v>0</v>
      </c>
      <c r="L138">
        <f>IF('Data Form'!P79="M",1,0)</f>
        <v>0</v>
      </c>
      <c r="M138">
        <f>IF('Data Form'!P79="LC",1,0)</f>
        <v>0</v>
      </c>
      <c r="N138">
        <f>IF('Data Form'!P79="D",1,0)</f>
        <v>0</v>
      </c>
      <c r="O138">
        <f>IF('Data Form'!P79="EL",1,0)</f>
        <v>0</v>
      </c>
      <c r="P138">
        <f t="shared" si="11"/>
        <v>1</v>
      </c>
      <c r="Q138">
        <f>IF(OR('Data Form'!M79="L",'Data Form'!M79="WL",'Data Form'!N79="L",'Data Form'!N79="WL",'Data Form'!O79="L",'Data Form'!O79="WL"),1,0)</f>
        <v>0</v>
      </c>
    </row>
    <row r="139" spans="6:17" ht="12.75">
      <c r="F139" s="2">
        <f>IF('Data Form'!J80="None",1,0)</f>
        <v>0</v>
      </c>
      <c r="G139">
        <f>IF('Data Form'!M80="",1,0)</f>
        <v>1</v>
      </c>
      <c r="H139">
        <f>IF('Data Form'!P80="S",1,0)</f>
        <v>0</v>
      </c>
      <c r="I139">
        <f t="shared" si="10"/>
        <v>0</v>
      </c>
      <c r="J139">
        <f>IF('Data Form'!P80="R",1,0)</f>
        <v>0</v>
      </c>
      <c r="K139">
        <f>IF('Data Form'!P80="BR",1,0)</f>
        <v>0</v>
      </c>
      <c r="L139">
        <f>IF('Data Form'!P80="M",1,0)</f>
        <v>0</v>
      </c>
      <c r="M139">
        <f>IF('Data Form'!P80="LC",1,0)</f>
        <v>0</v>
      </c>
      <c r="N139">
        <f>IF('Data Form'!P80="D",1,0)</f>
        <v>0</v>
      </c>
      <c r="O139">
        <f>IF('Data Form'!P80="EL",1,0)</f>
        <v>0</v>
      </c>
      <c r="P139">
        <f t="shared" si="11"/>
        <v>1</v>
      </c>
      <c r="Q139">
        <f>IF(OR('Data Form'!M80="L",'Data Form'!M80="WL",'Data Form'!N80="L",'Data Form'!N80="WL",'Data Form'!O80="L",'Data Form'!O80="WL"),1,0)</f>
        <v>0</v>
      </c>
    </row>
    <row r="140" spans="6:17" ht="12.75">
      <c r="F140" s="2">
        <f>IF('Data Form'!J81="None",1,0)</f>
        <v>0</v>
      </c>
      <c r="G140">
        <f>IF('Data Form'!M81="",1,0)</f>
        <v>1</v>
      </c>
      <c r="H140">
        <f>IF('Data Form'!P81="S",1,0)</f>
        <v>0</v>
      </c>
      <c r="I140">
        <f t="shared" si="10"/>
        <v>0</v>
      </c>
      <c r="J140">
        <f>IF('Data Form'!P81="R",1,0)</f>
        <v>0</v>
      </c>
      <c r="K140">
        <f>IF('Data Form'!P81="BR",1,0)</f>
        <v>0</v>
      </c>
      <c r="L140">
        <f>IF('Data Form'!P81="M",1,0)</f>
        <v>0</v>
      </c>
      <c r="M140">
        <f>IF('Data Form'!P81="LC",1,0)</f>
        <v>0</v>
      </c>
      <c r="N140">
        <f>IF('Data Form'!P81="D",1,0)</f>
        <v>0</v>
      </c>
      <c r="O140">
        <f>IF('Data Form'!P81="EL",1,0)</f>
        <v>0</v>
      </c>
      <c r="P140">
        <f t="shared" si="11"/>
        <v>1</v>
      </c>
      <c r="Q140">
        <f>IF(OR('Data Form'!M81="L",'Data Form'!M81="WL",'Data Form'!N81="L",'Data Form'!N81="WL",'Data Form'!O81="L",'Data Form'!O81="WL"),1,0)</f>
        <v>0</v>
      </c>
    </row>
    <row r="141" spans="6:17" ht="12.75">
      <c r="F141" s="2">
        <f>IF('Data Form'!J82="None",1,0)</f>
        <v>0</v>
      </c>
      <c r="G141">
        <f>IF('Data Form'!M82="",1,0)</f>
        <v>1</v>
      </c>
      <c r="H141">
        <f>IF('Data Form'!P82="S",1,0)</f>
        <v>0</v>
      </c>
      <c r="I141">
        <f t="shared" si="10"/>
        <v>0</v>
      </c>
      <c r="J141">
        <f>IF('Data Form'!P82="R",1,0)</f>
        <v>0</v>
      </c>
      <c r="K141">
        <f>IF('Data Form'!P82="BR",1,0)</f>
        <v>0</v>
      </c>
      <c r="L141">
        <f>IF('Data Form'!P82="M",1,0)</f>
        <v>0</v>
      </c>
      <c r="M141">
        <f>IF('Data Form'!P82="LC",1,0)</f>
        <v>0</v>
      </c>
      <c r="N141">
        <f>IF('Data Form'!P82="D",1,0)</f>
        <v>0</v>
      </c>
      <c r="O141">
        <f>IF('Data Form'!P82="EL",1,0)</f>
        <v>0</v>
      </c>
      <c r="P141">
        <f t="shared" si="11"/>
        <v>1</v>
      </c>
      <c r="Q141">
        <f>IF(OR('Data Form'!M82="L",'Data Form'!M82="WL",'Data Form'!N82="L",'Data Form'!N82="WL",'Data Form'!O82="L",'Data Form'!O82="WL"),1,0)</f>
        <v>0</v>
      </c>
    </row>
    <row r="142" spans="6:17" ht="12.75">
      <c r="F142" s="2">
        <f>IF('Data Form'!J83="None",1,0)</f>
        <v>0</v>
      </c>
      <c r="G142">
        <f>IF('Data Form'!M83="",1,0)</f>
        <v>1</v>
      </c>
      <c r="H142">
        <f>IF('Data Form'!P83="S",1,0)</f>
        <v>0</v>
      </c>
      <c r="I142">
        <f t="shared" si="10"/>
        <v>0</v>
      </c>
      <c r="J142">
        <f>IF('Data Form'!P83="R",1,0)</f>
        <v>0</v>
      </c>
      <c r="K142">
        <f>IF('Data Form'!P83="BR",1,0)</f>
        <v>0</v>
      </c>
      <c r="L142">
        <f>IF('Data Form'!P83="M",1,0)</f>
        <v>0</v>
      </c>
      <c r="M142">
        <f>IF('Data Form'!P83="LC",1,0)</f>
        <v>0</v>
      </c>
      <c r="N142">
        <f>IF('Data Form'!P83="D",1,0)</f>
        <v>0</v>
      </c>
      <c r="O142">
        <f>IF('Data Form'!P83="EL",1,0)</f>
        <v>0</v>
      </c>
      <c r="P142">
        <f t="shared" si="11"/>
        <v>1</v>
      </c>
      <c r="Q142">
        <f>IF(OR('Data Form'!M83="L",'Data Form'!M83="WL",'Data Form'!N83="L",'Data Form'!N83="WL",'Data Form'!O83="L",'Data Form'!O83="WL"),1,0)</f>
        <v>0</v>
      </c>
    </row>
    <row r="143" spans="6:17" ht="12.75">
      <c r="F143" s="2">
        <f>IF('Data Form'!J84="None",1,0)</f>
        <v>0</v>
      </c>
      <c r="G143">
        <f>IF('Data Form'!M84="",1,0)</f>
        <v>1</v>
      </c>
      <c r="H143">
        <f>IF('Data Form'!P84="S",1,0)</f>
        <v>0</v>
      </c>
      <c r="I143">
        <f t="shared" si="10"/>
        <v>0</v>
      </c>
      <c r="J143">
        <f>IF('Data Form'!P84="R",1,0)</f>
        <v>0</v>
      </c>
      <c r="K143">
        <f>IF('Data Form'!P84="BR",1,0)</f>
        <v>0</v>
      </c>
      <c r="L143">
        <f>IF('Data Form'!P84="M",1,0)</f>
        <v>0</v>
      </c>
      <c r="M143">
        <f>IF('Data Form'!P84="LC",1,0)</f>
        <v>0</v>
      </c>
      <c r="N143">
        <f>IF('Data Form'!P84="D",1,0)</f>
        <v>0</v>
      </c>
      <c r="O143">
        <f>IF('Data Form'!P84="EL",1,0)</f>
        <v>0</v>
      </c>
      <c r="P143">
        <f t="shared" si="11"/>
        <v>1</v>
      </c>
      <c r="Q143">
        <f>IF(OR('Data Form'!M84="L",'Data Form'!M84="WL",'Data Form'!N84="L",'Data Form'!N84="WL",'Data Form'!O84="L",'Data Form'!O84="WL"),1,0)</f>
        <v>0</v>
      </c>
    </row>
    <row r="144" spans="6:17" ht="12.75">
      <c r="F144" s="2">
        <f>IF('Data Form'!J85="None",1,0)</f>
        <v>0</v>
      </c>
      <c r="G144">
        <f>IF('Data Form'!M85="",1,0)</f>
        <v>1</v>
      </c>
      <c r="H144">
        <f>IF('Data Form'!P85="S",1,0)</f>
        <v>0</v>
      </c>
      <c r="I144">
        <f t="shared" si="10"/>
        <v>0</v>
      </c>
      <c r="J144">
        <f>IF('Data Form'!P85="R",1,0)</f>
        <v>0</v>
      </c>
      <c r="K144">
        <f>IF('Data Form'!P85="BR",1,0)</f>
        <v>0</v>
      </c>
      <c r="L144">
        <f>IF('Data Form'!P85="M",1,0)</f>
        <v>0</v>
      </c>
      <c r="M144">
        <f>IF('Data Form'!P85="LC",1,0)</f>
        <v>0</v>
      </c>
      <c r="N144">
        <f>IF('Data Form'!P85="D",1,0)</f>
        <v>0</v>
      </c>
      <c r="O144">
        <f>IF('Data Form'!P85="EL",1,0)</f>
        <v>0</v>
      </c>
      <c r="P144">
        <f t="shared" si="11"/>
        <v>1</v>
      </c>
      <c r="Q144">
        <f>IF(OR('Data Form'!M85="L",'Data Form'!M85="WL",'Data Form'!N85="L",'Data Form'!N85="WL",'Data Form'!O85="L",'Data Form'!O85="WL"),1,0)</f>
        <v>0</v>
      </c>
    </row>
    <row r="145" spans="6:17" ht="12.75">
      <c r="F145" s="2">
        <f>IF('Data Form'!J86="None",1,0)</f>
        <v>0</v>
      </c>
      <c r="G145">
        <f>IF('Data Form'!M86="",1,0)</f>
        <v>1</v>
      </c>
      <c r="H145">
        <f>IF('Data Form'!P86="S",1,0)</f>
        <v>0</v>
      </c>
      <c r="I145">
        <f t="shared" si="10"/>
        <v>0</v>
      </c>
      <c r="J145">
        <f>IF('Data Form'!P86="R",1,0)</f>
        <v>0</v>
      </c>
      <c r="K145">
        <f>IF('Data Form'!P86="BR",1,0)</f>
        <v>0</v>
      </c>
      <c r="L145">
        <f>IF('Data Form'!P86="M",1,0)</f>
        <v>0</v>
      </c>
      <c r="M145">
        <f>IF('Data Form'!P86="LC",1,0)</f>
        <v>0</v>
      </c>
      <c r="N145">
        <f>IF('Data Form'!P86="D",1,0)</f>
        <v>0</v>
      </c>
      <c r="O145">
        <f>IF('Data Form'!P86="EL",1,0)</f>
        <v>0</v>
      </c>
      <c r="P145">
        <f t="shared" si="11"/>
        <v>1</v>
      </c>
      <c r="Q145">
        <f>IF(OR('Data Form'!M86="L",'Data Form'!M86="WL",'Data Form'!N86="L",'Data Form'!N86="WL",'Data Form'!O86="L",'Data Form'!O86="WL"),1,0)</f>
        <v>0</v>
      </c>
    </row>
    <row r="146" spans="6:17" ht="12.75">
      <c r="F146" s="2">
        <f>IF('Data Form'!J87="None",1,0)</f>
        <v>0</v>
      </c>
      <c r="G146">
        <f>IF('Data Form'!M87="",1,0)</f>
        <v>1</v>
      </c>
      <c r="H146">
        <f>IF('Data Form'!P87="S",1,0)</f>
        <v>0</v>
      </c>
      <c r="I146">
        <f aca="true" t="shared" si="12" ref="I146:I151">F146*G146*H146</f>
        <v>0</v>
      </c>
      <c r="J146">
        <f>IF('Data Form'!P87="R",1,0)</f>
        <v>0</v>
      </c>
      <c r="K146">
        <f>IF('Data Form'!P87="BR",1,0)</f>
        <v>0</v>
      </c>
      <c r="L146">
        <f>IF('Data Form'!P87="M",1,0)</f>
        <v>0</v>
      </c>
      <c r="M146">
        <f>IF('Data Form'!P87="LC",1,0)</f>
        <v>0</v>
      </c>
      <c r="N146">
        <f>IF('Data Form'!P87="D",1,0)</f>
        <v>0</v>
      </c>
      <c r="O146">
        <f>IF('Data Form'!P87="EL",1,0)</f>
        <v>0</v>
      </c>
      <c r="P146">
        <f aca="true" t="shared" si="13" ref="P146:P151">1-((SUM(J146:O146))+H146)</f>
        <v>1</v>
      </c>
      <c r="Q146">
        <f>IF(OR('Data Form'!M87="L",'Data Form'!M87="WL",'Data Form'!N87="L",'Data Form'!N87="WL",'Data Form'!O87="L",'Data Form'!O87="WL"),1,0)</f>
        <v>0</v>
      </c>
    </row>
    <row r="147" spans="6:17" ht="12.75">
      <c r="F147" s="2">
        <f>IF('Data Form'!J88="None",1,0)</f>
        <v>0</v>
      </c>
      <c r="G147">
        <f>IF('Data Form'!M88="",1,0)</f>
        <v>1</v>
      </c>
      <c r="H147">
        <f>IF('Data Form'!P88="S",1,0)</f>
        <v>0</v>
      </c>
      <c r="I147">
        <f t="shared" si="12"/>
        <v>0</v>
      </c>
      <c r="J147">
        <f>IF('Data Form'!P88="R",1,0)</f>
        <v>0</v>
      </c>
      <c r="K147">
        <f>IF('Data Form'!P88="BR",1,0)</f>
        <v>0</v>
      </c>
      <c r="L147">
        <f>IF('Data Form'!P88="M",1,0)</f>
        <v>0</v>
      </c>
      <c r="M147">
        <f>IF('Data Form'!P88="LC",1,0)</f>
        <v>0</v>
      </c>
      <c r="N147">
        <f>IF('Data Form'!P88="D",1,0)</f>
        <v>0</v>
      </c>
      <c r="O147">
        <f>IF('Data Form'!P88="EL",1,0)</f>
        <v>0</v>
      </c>
      <c r="P147">
        <f t="shared" si="13"/>
        <v>1</v>
      </c>
      <c r="Q147">
        <f>IF(OR('Data Form'!M88="L",'Data Form'!M88="WL",'Data Form'!N88="L",'Data Form'!N88="WL",'Data Form'!O88="L",'Data Form'!O88="WL"),1,0)</f>
        <v>0</v>
      </c>
    </row>
    <row r="148" spans="6:17" ht="12.75">
      <c r="F148" s="2">
        <f>IF('Data Form'!J89="None",1,0)</f>
        <v>0</v>
      </c>
      <c r="G148">
        <f>IF('Data Form'!M89="",1,0)</f>
        <v>1</v>
      </c>
      <c r="H148">
        <f>IF('Data Form'!P89="S",1,0)</f>
        <v>0</v>
      </c>
      <c r="I148">
        <f t="shared" si="12"/>
        <v>0</v>
      </c>
      <c r="J148">
        <f>IF('Data Form'!P89="R",1,0)</f>
        <v>0</v>
      </c>
      <c r="K148">
        <f>IF('Data Form'!P89="BR",1,0)</f>
        <v>0</v>
      </c>
      <c r="L148">
        <f>IF('Data Form'!P89="M",1,0)</f>
        <v>0</v>
      </c>
      <c r="M148">
        <f>IF('Data Form'!P89="LC",1,0)</f>
        <v>0</v>
      </c>
      <c r="N148">
        <f>IF('Data Form'!P89="D",1,0)</f>
        <v>0</v>
      </c>
      <c r="O148">
        <f>IF('Data Form'!P89="EL",1,0)</f>
        <v>0</v>
      </c>
      <c r="P148">
        <f t="shared" si="13"/>
        <v>1</v>
      </c>
      <c r="Q148">
        <f>IF(OR('Data Form'!M89="L",'Data Form'!M89="WL",'Data Form'!N89="L",'Data Form'!N89="WL",'Data Form'!O89="L",'Data Form'!O89="WL"),1,0)</f>
        <v>0</v>
      </c>
    </row>
    <row r="149" spans="6:17" ht="12.75">
      <c r="F149" s="2">
        <f>IF('Data Form'!J90="None",1,0)</f>
        <v>0</v>
      </c>
      <c r="G149">
        <f>IF('Data Form'!M90="",1,0)</f>
        <v>1</v>
      </c>
      <c r="H149">
        <f>IF('Data Form'!P90="S",1,0)</f>
        <v>0</v>
      </c>
      <c r="I149">
        <f t="shared" si="12"/>
        <v>0</v>
      </c>
      <c r="J149">
        <f>IF('Data Form'!P90="R",1,0)</f>
        <v>0</v>
      </c>
      <c r="K149">
        <f>IF('Data Form'!P90="BR",1,0)</f>
        <v>0</v>
      </c>
      <c r="L149">
        <f>IF('Data Form'!P90="M",1,0)</f>
        <v>0</v>
      </c>
      <c r="M149">
        <f>IF('Data Form'!P90="LC",1,0)</f>
        <v>0</v>
      </c>
      <c r="N149">
        <f>IF('Data Form'!P90="D",1,0)</f>
        <v>0</v>
      </c>
      <c r="O149">
        <f>IF('Data Form'!P90="EL",1,0)</f>
        <v>0</v>
      </c>
      <c r="P149">
        <f t="shared" si="13"/>
        <v>1</v>
      </c>
      <c r="Q149">
        <f>IF(OR('Data Form'!M90="L",'Data Form'!M90="WL",'Data Form'!N90="L",'Data Form'!N90="WL",'Data Form'!O90="L",'Data Form'!O90="WL"),1,0)</f>
        <v>0</v>
      </c>
    </row>
    <row r="150" spans="6:17" ht="12.75">
      <c r="F150" s="2">
        <f>IF('Data Form'!J91="None",1,0)</f>
        <v>0</v>
      </c>
      <c r="G150">
        <f>IF('Data Form'!M91="",1,0)</f>
        <v>1</v>
      </c>
      <c r="H150">
        <f>IF('Data Form'!P91="S",1,0)</f>
        <v>0</v>
      </c>
      <c r="I150">
        <f t="shared" si="12"/>
        <v>0</v>
      </c>
      <c r="J150">
        <f>IF('Data Form'!P91="R",1,0)</f>
        <v>0</v>
      </c>
      <c r="K150">
        <f>IF('Data Form'!P91="BR",1,0)</f>
        <v>0</v>
      </c>
      <c r="L150">
        <f>IF('Data Form'!P91="M",1,0)</f>
        <v>0</v>
      </c>
      <c r="M150">
        <f>IF('Data Form'!P91="LC",1,0)</f>
        <v>0</v>
      </c>
      <c r="N150">
        <f>IF('Data Form'!P91="D",1,0)</f>
        <v>0</v>
      </c>
      <c r="O150">
        <f>IF('Data Form'!P91="EL",1,0)</f>
        <v>0</v>
      </c>
      <c r="P150">
        <f t="shared" si="13"/>
        <v>1</v>
      </c>
      <c r="Q150">
        <f>IF(OR('Data Form'!M91="L",'Data Form'!M91="WL",'Data Form'!N91="L",'Data Form'!N91="WL",'Data Form'!O91="L",'Data Form'!O91="WL"),1,0)</f>
        <v>0</v>
      </c>
    </row>
    <row r="151" spans="6:17" ht="12.75">
      <c r="F151" s="2">
        <f>IF('Data Form'!J92="None",1,0)</f>
        <v>0</v>
      </c>
      <c r="G151">
        <f>IF('Data Form'!M92="",1,0)</f>
        <v>1</v>
      </c>
      <c r="H151">
        <f>IF('Data Form'!P92="S",1,0)</f>
        <v>0</v>
      </c>
      <c r="I151">
        <f t="shared" si="12"/>
        <v>0</v>
      </c>
      <c r="J151">
        <f>IF('Data Form'!P92="R",1,0)</f>
        <v>0</v>
      </c>
      <c r="K151">
        <f>IF('Data Form'!P92="BR",1,0)</f>
        <v>0</v>
      </c>
      <c r="L151">
        <f>IF('Data Form'!P92="M",1,0)</f>
        <v>0</v>
      </c>
      <c r="M151">
        <f>IF('Data Form'!P92="LC",1,0)</f>
        <v>0</v>
      </c>
      <c r="N151">
        <f>IF('Data Form'!P92="D",1,0)</f>
        <v>0</v>
      </c>
      <c r="O151">
        <f>IF('Data Form'!P92="EL",1,0)</f>
        <v>0</v>
      </c>
      <c r="P151">
        <f t="shared" si="13"/>
        <v>1</v>
      </c>
      <c r="Q151">
        <f>IF(OR('Data Form'!M92="L",'Data Form'!M92="WL",'Data Form'!N92="L",'Data Form'!N92="WL",'Data Form'!O92="L",'Data Form'!O92="WL"),1,0)</f>
        <v>0</v>
      </c>
    </row>
  </sheetData>
  <sheetProtection password="EFF4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ecourtri</cp:lastModifiedBy>
  <cp:lastPrinted>2003-06-13T19:36:20Z</cp:lastPrinted>
  <dcterms:created xsi:type="dcterms:W3CDTF">1999-10-01T20:14:47Z</dcterms:created>
  <dcterms:modified xsi:type="dcterms:W3CDTF">2010-09-22T19:45:36Z</dcterms:modified>
  <cp:category/>
  <cp:version/>
  <cp:contentType/>
  <cp:contentStatus/>
</cp:coreProperties>
</file>